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1" sheetId="2" r:id="rId1"/>
  </sheets>
  <calcPr calcId="124519"/>
</workbook>
</file>

<file path=xl/calcChain.xml><?xml version="1.0" encoding="utf-8"?>
<calcChain xmlns="http://schemas.openxmlformats.org/spreadsheetml/2006/main">
  <c r="F184" i="2"/>
  <c r="L184"/>
  <c r="L165"/>
  <c r="J165"/>
  <c r="I165"/>
  <c r="H165"/>
  <c r="G165"/>
  <c r="F165"/>
  <c r="L146"/>
  <c r="F146"/>
  <c r="F80" l="1"/>
  <c r="G80"/>
  <c r="H80"/>
  <c r="I80"/>
  <c r="J80"/>
  <c r="B195" l="1"/>
  <c r="A195"/>
  <c r="L194"/>
  <c r="J194"/>
  <c r="I194"/>
  <c r="H194"/>
  <c r="G194"/>
  <c r="F194"/>
  <c r="B185"/>
  <c r="A185"/>
  <c r="L195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F157"/>
  <c r="B138"/>
  <c r="A138"/>
  <c r="L137"/>
  <c r="J137"/>
  <c r="I137"/>
  <c r="H137"/>
  <c r="G137"/>
  <c r="F137"/>
  <c r="B128"/>
  <c r="A128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G177" l="1"/>
  <c r="G184" s="1"/>
  <c r="G195" s="1"/>
  <c r="I177"/>
  <c r="I184" s="1"/>
  <c r="I195" s="1"/>
  <c r="H177"/>
  <c r="H184" s="1"/>
  <c r="H195" s="1"/>
  <c r="J177"/>
  <c r="J184" s="1"/>
  <c r="J195" s="1"/>
  <c r="L119"/>
  <c r="J62"/>
  <c r="I62"/>
  <c r="H62"/>
  <c r="G62"/>
  <c r="I100"/>
  <c r="L100"/>
  <c r="L62"/>
  <c r="G146"/>
  <c r="G157" s="1"/>
  <c r="I146"/>
  <c r="I157" s="1"/>
  <c r="H146"/>
  <c r="H157" s="1"/>
  <c r="J146"/>
  <c r="J157" s="1"/>
  <c r="F62"/>
  <c r="G43"/>
  <c r="L43"/>
  <c r="I24"/>
  <c r="G24"/>
  <c r="F24"/>
  <c r="L24"/>
  <c r="L81"/>
  <c r="J43"/>
  <c r="I43"/>
  <c r="H43"/>
  <c r="F43"/>
  <c r="H127"/>
  <c r="H138" s="1"/>
  <c r="L127"/>
  <c r="L138" s="1"/>
  <c r="G127"/>
  <c r="G138" s="1"/>
  <c r="J127"/>
  <c r="J138" s="1"/>
  <c r="I127"/>
  <c r="I138" s="1"/>
  <c r="F127"/>
  <c r="F138" s="1"/>
  <c r="J196" l="1"/>
  <c r="F196"/>
  <c r="L196"/>
  <c r="H196"/>
  <c r="I196"/>
  <c r="G196"/>
</calcChain>
</file>

<file path=xl/sharedStrings.xml><?xml version="1.0" encoding="utf-8"?>
<sst xmlns="http://schemas.openxmlformats.org/spreadsheetml/2006/main" count="251" uniqueCount="77">
  <si>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</si>
  <si>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</si>
  <si>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</si>
  <si>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</si>
  <si>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</si>
  <si>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</si>
  <si>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</si>
  <si>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</si>
  <si>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</si>
  <si>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</si>
  <si>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</si>
  <si>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</si>
  <si>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</si>
  <si>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</si>
  <si>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</si>
  <si>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</si>
  <si>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</si>
  <si>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</si>
  <si>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</si>
  <si>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</si>
  <si>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</si>
  <si>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</si>
  <si>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</si>
  <si>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</si>
  <si>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</si>
  <si>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</si>
  <si>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</si>
  <si>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</si>
  <si>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</si>
  <si>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</si>
  <si>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</si>
  <si>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</si>
  <si>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</si>
  <si>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</si>
  <si>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</si>
  <si>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</si>
  <si>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</si>
  <si>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</si>
  <si>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</si>
  <si>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</si>
  <si>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</si>
  <si>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</si>
  <si>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</si>
  <si>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</si>
  <si>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</si>
  <si>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</si>
  <si>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</si>
  <si>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</si>
  <si>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</si>
  <si>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</si>
  <si>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</si>
  <si>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</si>
  <si>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</si>
  <si>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</si>
  <si>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Лапшина 719</t>
  </si>
  <si>
    <t>пром. произ-во,</t>
  </si>
  <si>
    <t xml:space="preserve">Пирожное </t>
  </si>
  <si>
    <t xml:space="preserve">Печенье </t>
  </si>
  <si>
    <t>Батон нарезной</t>
  </si>
  <si>
    <t>Бройлерный цыпленок тушеный в соусе 125. Каша рассыпчатая гречневая150</t>
  </si>
  <si>
    <t>Лапшина 451,297</t>
  </si>
  <si>
    <t>Лапшина 302,97</t>
  </si>
  <si>
    <t>Лапшина 686</t>
  </si>
  <si>
    <t>Лапшина 302, 337</t>
  </si>
  <si>
    <t>Лапшина 437,516</t>
  </si>
  <si>
    <t>Каша молочная "дружба" с маслом сливочным205. Горячий бутерброд с сыром и маслом сливочным 65. Яйцо вареное вкрутую</t>
  </si>
  <si>
    <t>школа Орск</t>
  </si>
  <si>
    <t>Лапшина 499,Тутельян 297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</si>
  <si>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</si>
  <si>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</si>
  <si>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</si>
  <si>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</si>
  <si>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</si>
  <si>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 xml:space="preserve"> Макароны отварные 150 Котлеты 50 Салат из свежих огурцов 60</t>
  </si>
  <si>
    <t>Котлеты рубленные из бройлеров-цыплят 60, каша рассыпчатая гречневая140, соус томатный 30</t>
  </si>
  <si>
    <t>МОАУ "СОШ №28 г.Орска"</t>
  </si>
  <si>
    <t>Запеканка из творога со сгущеным молоком 70. Макароны отварные с сыром и маслом сливочным 180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</si>
</sst>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2" fontId="13" fillId="0" borderId="34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/>
    </xf>
    <xf numFmtId="0" fontId="11" fillId="0" borderId="2" xfId="5" applyNumberFormat="1" applyFont="1" applyBorder="1" applyAlignment="1">
      <alignment horizontal="left" wrapText="1"/>
    </xf>
    <xf numFmtId="2" fontId="11" fillId="0" borderId="5" xfId="5" applyNumberFormat="1" applyFont="1" applyBorder="1" applyAlignment="1">
      <alignment horizontal="center"/>
    </xf>
    <xf numFmtId="164" fontId="11" fillId="0" borderId="5" xfId="5" applyNumberFormat="1" applyFont="1" applyBorder="1" applyAlignment="1">
      <alignment horizontal="center"/>
    </xf>
    <xf numFmtId="1" fontId="11" fillId="0" borderId="2" xfId="5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3" fillId="2" borderId="26" xfId="2" applyFont="1" applyFill="1" applyBorder="1" applyAlignment="1">
      <alignment wrapText="1"/>
    </xf>
    <xf numFmtId="0" fontId="12" fillId="4" borderId="26" xfId="0" applyFont="1" applyFill="1" applyBorder="1" applyAlignment="1" applyProtection="1">
      <alignment wrapText="1"/>
      <protection locked="0"/>
    </xf>
    <xf numFmtId="0" fontId="13" fillId="0" borderId="25" xfId="0" applyFont="1" applyBorder="1" applyAlignment="1">
      <alignment wrapText="1"/>
    </xf>
    <xf numFmtId="0" fontId="14" fillId="4" borderId="26" xfId="0" applyFont="1" applyFill="1" applyBorder="1" applyAlignment="1">
      <alignment wrapText="1"/>
    </xf>
    <xf numFmtId="0" fontId="14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0" borderId="0" xfId="0" applyAlignment="1"/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2" fillId="2" borderId="26" xfId="0" applyFont="1" applyFill="1" applyBorder="1" applyAlignment="1" applyProtection="1">
      <alignment wrapText="1"/>
      <protection locked="0"/>
    </xf>
    <xf numFmtId="0" fontId="12" fillId="0" borderId="24" xfId="0" applyFont="1" applyBorder="1" applyAlignment="1">
      <alignment horizontal="center" vertical="top" wrapText="1"/>
    </xf>
    <xf numFmtId="2" fontId="13" fillId="0" borderId="35" xfId="1" applyNumberFormat="1" applyFont="1" applyBorder="1" applyAlignment="1">
      <alignment horizontal="center"/>
    </xf>
    <xf numFmtId="0" fontId="12" fillId="4" borderId="25" xfId="0" applyFont="1" applyFill="1" applyBorder="1" applyAlignment="1" applyProtection="1">
      <alignment vertical="top" wrapText="1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" fontId="11" fillId="0" borderId="2" xfId="3" applyNumberFormat="1" applyBorder="1" applyAlignment="1">
      <alignment horizontal="center"/>
    </xf>
    <xf numFmtId="164" fontId="11" fillId="0" borderId="5" xfId="6" applyNumberFormat="1" applyFont="1" applyBorder="1" applyAlignment="1">
      <alignment horizontal="center"/>
    </xf>
    <xf numFmtId="2" fontId="11" fillId="0" borderId="5" xfId="6" applyNumberFormat="1" applyFont="1" applyBorder="1" applyAlignment="1">
      <alignment horizontal="center"/>
    </xf>
    <xf numFmtId="1" fontId="11" fillId="0" borderId="5" xfId="6" applyNumberFormat="1" applyFont="1" applyBorder="1" applyAlignment="1">
      <alignment horizontal="center"/>
    </xf>
    <xf numFmtId="0" fontId="11" fillId="0" borderId="2" xfId="6" applyNumberFormat="1" applyFont="1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0" fontId="11" fillId="0" borderId="2" xfId="3" applyBorder="1" applyAlignment="1">
      <alignment horizontal="left" wrapText="1"/>
    </xf>
    <xf numFmtId="164" fontId="11" fillId="0" borderId="23" xfId="5" applyNumberFormat="1" applyBorder="1" applyAlignment="1">
      <alignment horizontal="center"/>
    </xf>
    <xf numFmtId="2" fontId="13" fillId="0" borderId="25" xfId="4" applyNumberFormat="1" applyFont="1" applyBorder="1"/>
    <xf numFmtId="164" fontId="11" fillId="0" borderId="23" xfId="3" applyNumberFormat="1" applyBorder="1" applyAlignment="1">
      <alignment horizontal="center"/>
    </xf>
    <xf numFmtId="2" fontId="11" fillId="0" borderId="26" xfId="2" applyNumberFormat="1" applyBorder="1"/>
    <xf numFmtId="2" fontId="11" fillId="0" borderId="24" xfId="3" applyNumberFormat="1" applyBorder="1" applyAlignment="1">
      <alignment horizontal="center"/>
    </xf>
    <xf numFmtId="0" fontId="11" fillId="0" borderId="26" xfId="1" applyBorder="1"/>
    <xf numFmtId="0" fontId="13" fillId="0" borderId="26" xfId="1" applyFont="1" applyBorder="1"/>
    <xf numFmtId="1" fontId="13" fillId="0" borderId="5" xfId="1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1" fontId="11" fillId="0" borderId="2" xfId="6" applyNumberFormat="1" applyFont="1" applyBorder="1" applyAlignment="1">
      <alignment horizontal="center"/>
    </xf>
    <xf numFmtId="0" fontId="12" fillId="2" borderId="27" xfId="0" applyFont="1" applyFill="1" applyBorder="1" applyAlignment="1">
      <alignment horizontal="center" wrapText="1"/>
    </xf>
    <xf numFmtId="2" fontId="11" fillId="0" borderId="2" xfId="6" applyNumberFormat="1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_1" xfId="6"/>
    <cellStyle name="Обычный_7-11 (2)" xfId="4"/>
    <cellStyle name="Обычный_7-11 лет" xfId="2"/>
    <cellStyle name="Обычный_завтраки" xfId="3"/>
    <cellStyle name="Обычный_Лист1" xfId="1"/>
    <cellStyle name="Обычный_школа 3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topLeftCell="A13" workbookViewId="0">
      <selection activeCell="E22" sqref="E22"/>
    </sheetView>
  </sheetViews>
  <sheetFormatPr defaultRowHeight="15"/>
  <cols>
    <col min="4" max="4" width="14.5703125" customWidth="1"/>
    <col min="5" max="5" width="41.42578125" customWidth="1"/>
    <col min="6" max="10" width="9.140625" style="57"/>
    <col min="11" max="11" width="14.140625" style="115" customWidth="1"/>
    <col min="12" max="12" width="9.140625" style="57"/>
  </cols>
  <sheetData>
    <row r="1" spans="1:12">
      <c r="A1" s="1" t="s">
        <v>66</v>
      </c>
      <c r="B1" s="2"/>
      <c r="C1" s="153" t="s">
        <v>75</v>
      </c>
      <c r="D1" s="154"/>
      <c r="E1" s="154"/>
      <c r="F1" s="56" t="s">
        <v>15</v>
      </c>
      <c r="G1" s="56" t="s">
        <v>16</v>
      </c>
      <c r="H1" s="155" t="s">
        <v>48</v>
      </c>
      <c r="I1" s="155"/>
      <c r="J1" s="155"/>
      <c r="K1" s="155"/>
      <c r="L1" s="48"/>
    </row>
    <row r="2" spans="1:12" ht="18.75">
      <c r="A2" s="33" t="s">
        <v>6</v>
      </c>
      <c r="B2" s="2"/>
      <c r="C2" s="2"/>
      <c r="D2" s="1"/>
      <c r="E2" s="2"/>
      <c r="F2" s="56"/>
      <c r="G2" s="56" t="s">
        <v>17</v>
      </c>
      <c r="H2" s="155" t="s">
        <v>49</v>
      </c>
      <c r="I2" s="155"/>
      <c r="J2" s="155"/>
      <c r="K2" s="155"/>
      <c r="L2" s="48"/>
    </row>
    <row r="3" spans="1:12">
      <c r="A3" s="4" t="s">
        <v>7</v>
      </c>
      <c r="B3" s="2"/>
      <c r="C3" s="2"/>
      <c r="D3" s="3"/>
      <c r="E3" s="35" t="s">
        <v>8</v>
      </c>
      <c r="F3" s="56"/>
      <c r="G3" s="56" t="s">
        <v>18</v>
      </c>
      <c r="H3" s="49">
        <v>28</v>
      </c>
      <c r="I3" s="49">
        <v>4</v>
      </c>
      <c r="J3" s="50">
        <v>2025</v>
      </c>
      <c r="K3" s="101"/>
      <c r="L3" s="48"/>
    </row>
    <row r="4" spans="1:12" ht="15.75" thickBot="1">
      <c r="A4" s="2"/>
      <c r="B4" s="2"/>
      <c r="C4" s="2"/>
      <c r="D4" s="4"/>
      <c r="E4" s="2"/>
      <c r="F4" s="56"/>
      <c r="G4" s="56"/>
      <c r="H4" s="40" t="s">
        <v>35</v>
      </c>
      <c r="I4" s="40" t="s">
        <v>36</v>
      </c>
      <c r="J4" s="40" t="s">
        <v>37</v>
      </c>
      <c r="K4" s="101"/>
      <c r="L4" s="48"/>
    </row>
    <row r="5" spans="1:12" ht="23.25" thickBot="1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102" t="s">
        <v>10</v>
      </c>
      <c r="L5" s="34" t="s">
        <v>34</v>
      </c>
    </row>
    <row r="6" spans="1:12" ht="39">
      <c r="A6" s="19">
        <v>1</v>
      </c>
      <c r="B6" s="20">
        <v>1</v>
      </c>
      <c r="C6" s="21" t="s">
        <v>19</v>
      </c>
      <c r="D6" s="5" t="s">
        <v>20</v>
      </c>
      <c r="E6" s="58" t="s">
        <v>65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116">
        <v>502.25</v>
      </c>
      <c r="K6" s="110" t="s">
        <v>42</v>
      </c>
      <c r="L6" s="87">
        <v>62.66</v>
      </c>
    </row>
    <row r="7" spans="1:12">
      <c r="A7" s="22"/>
      <c r="B7" s="14"/>
      <c r="C7" s="11"/>
      <c r="D7" s="6"/>
      <c r="E7" s="36"/>
      <c r="F7" s="37"/>
      <c r="G7" s="37"/>
      <c r="H7" s="37"/>
      <c r="I7" s="37"/>
      <c r="J7" s="61"/>
      <c r="K7" s="104"/>
      <c r="L7" s="64"/>
    </row>
    <row r="8" spans="1:12">
      <c r="A8" s="22"/>
      <c r="B8" s="14"/>
      <c r="C8" s="11"/>
      <c r="D8" s="7" t="s">
        <v>21</v>
      </c>
      <c r="E8" s="51" t="s">
        <v>39</v>
      </c>
      <c r="F8" s="72">
        <v>208</v>
      </c>
      <c r="G8" s="131">
        <v>0.28000000000000003</v>
      </c>
      <c r="H8" s="132">
        <v>0</v>
      </c>
      <c r="I8" s="130">
        <v>15.3</v>
      </c>
      <c r="J8" s="131">
        <v>58.68</v>
      </c>
      <c r="K8" s="119" t="s">
        <v>44</v>
      </c>
      <c r="L8" s="150">
        <v>5</v>
      </c>
    </row>
    <row r="9" spans="1:12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17"/>
      <c r="K9" s="120"/>
      <c r="L9" s="118"/>
    </row>
    <row r="10" spans="1:12">
      <c r="A10" s="22"/>
      <c r="B10" s="14"/>
      <c r="C10" s="11"/>
      <c r="D10" s="6"/>
      <c r="E10" s="36"/>
      <c r="F10" s="37"/>
      <c r="G10" s="37"/>
      <c r="H10" s="37"/>
      <c r="I10" s="37"/>
      <c r="J10" s="61"/>
      <c r="K10" s="104"/>
      <c r="L10" s="64"/>
    </row>
    <row r="11" spans="1:12">
      <c r="A11" s="22"/>
      <c r="B11" s="14"/>
      <c r="C11" s="11"/>
      <c r="D11" s="6"/>
      <c r="E11" s="133" t="s">
        <v>57</v>
      </c>
      <c r="F11" s="148">
        <v>22</v>
      </c>
      <c r="G11" s="131">
        <v>1.54</v>
      </c>
      <c r="H11" s="130">
        <v>4.4000000000000004</v>
      </c>
      <c r="I11" s="130">
        <v>14.1</v>
      </c>
      <c r="J11" s="130">
        <v>103.4</v>
      </c>
      <c r="K11" s="149"/>
      <c r="L11" s="150">
        <v>3.81</v>
      </c>
    </row>
    <row r="12" spans="1:12">
      <c r="A12" s="22"/>
      <c r="B12" s="14"/>
      <c r="C12" s="11"/>
      <c r="D12" s="6"/>
      <c r="E12" s="36"/>
      <c r="F12" s="37"/>
      <c r="G12" s="37"/>
      <c r="H12" s="37"/>
      <c r="I12" s="37"/>
      <c r="J12" s="61"/>
      <c r="K12" s="104"/>
      <c r="L12" s="64"/>
    </row>
    <row r="13" spans="1:12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2">
        <f t="shared" si="0"/>
        <v>664.32999999999993</v>
      </c>
      <c r="K13" s="105"/>
      <c r="L13" s="65">
        <f t="shared" ref="L13" si="1">SUM(L6:L12)</f>
        <v>71.47</v>
      </c>
    </row>
    <row r="14" spans="1:12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77"/>
      <c r="F14" s="78"/>
      <c r="G14" s="79"/>
      <c r="H14" s="80"/>
      <c r="I14" s="79"/>
      <c r="J14" s="81"/>
      <c r="K14" s="103"/>
      <c r="L14" s="82"/>
    </row>
    <row r="15" spans="1:12">
      <c r="A15" s="22"/>
      <c r="B15" s="14"/>
      <c r="C15" s="11"/>
      <c r="D15" s="7" t="s">
        <v>26</v>
      </c>
      <c r="E15" s="52"/>
      <c r="F15" s="53"/>
      <c r="G15" s="54"/>
      <c r="H15" s="55"/>
      <c r="I15" s="54"/>
      <c r="J15" s="117"/>
      <c r="K15" s="120"/>
      <c r="L15" s="118"/>
    </row>
    <row r="16" spans="1:12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61"/>
      <c r="K16" s="104"/>
      <c r="L16" s="64"/>
    </row>
    <row r="17" spans="1:12">
      <c r="A17" s="22"/>
      <c r="B17" s="14"/>
      <c r="C17" s="11"/>
      <c r="D17" s="7" t="s">
        <v>28</v>
      </c>
      <c r="E17" s="77"/>
      <c r="F17" s="78"/>
      <c r="G17" s="79"/>
      <c r="H17" s="80"/>
      <c r="I17" s="79"/>
      <c r="J17" s="81"/>
      <c r="K17" s="103"/>
      <c r="L17" s="82"/>
    </row>
    <row r="18" spans="1:12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61"/>
      <c r="K18" s="104"/>
      <c r="L18" s="64"/>
    </row>
    <row r="19" spans="1:12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61"/>
      <c r="K19" s="104"/>
      <c r="L19" s="64"/>
    </row>
    <row r="20" spans="1:12">
      <c r="A20" s="22"/>
      <c r="B20" s="14"/>
      <c r="C20" s="11"/>
      <c r="D20" s="7" t="s">
        <v>31</v>
      </c>
      <c r="E20" s="77"/>
      <c r="F20" s="78"/>
      <c r="G20" s="79"/>
      <c r="H20" s="80"/>
      <c r="I20" s="79"/>
      <c r="J20" s="81"/>
      <c r="K20" s="103"/>
      <c r="L20" s="82"/>
    </row>
    <row r="21" spans="1:12">
      <c r="A21" s="22"/>
      <c r="B21" s="14"/>
      <c r="C21" s="11"/>
      <c r="D21" s="6"/>
      <c r="E21" s="36"/>
      <c r="F21" s="37"/>
      <c r="G21" s="37"/>
      <c r="H21" s="37"/>
      <c r="I21" s="37"/>
      <c r="J21" s="61"/>
      <c r="K21" s="104"/>
      <c r="L21" s="64"/>
    </row>
    <row r="22" spans="1:12">
      <c r="A22" s="22"/>
      <c r="B22" s="14"/>
      <c r="C22" s="11"/>
      <c r="D22" s="6"/>
      <c r="E22" s="36"/>
      <c r="F22" s="37"/>
      <c r="G22" s="37"/>
      <c r="H22" s="37"/>
      <c r="I22" s="37"/>
      <c r="J22" s="61"/>
      <c r="K22" s="104"/>
      <c r="L22" s="64"/>
    </row>
    <row r="23" spans="1:12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2">
        <f t="shared" si="2"/>
        <v>0</v>
      </c>
      <c r="K23" s="105"/>
      <c r="L23" s="65">
        <f t="shared" ref="L23" si="3">SUM(L14:L22)</f>
        <v>0</v>
      </c>
    </row>
    <row r="24" spans="1:12" ht="15.75" customHeight="1" thickBot="1">
      <c r="A24" s="27">
        <f>A6</f>
        <v>1</v>
      </c>
      <c r="B24" s="28">
        <f>B6</f>
        <v>1</v>
      </c>
      <c r="C24" s="151" t="s">
        <v>4</v>
      </c>
      <c r="D24" s="152"/>
      <c r="E24" s="29"/>
      <c r="F24" s="30">
        <f>F13+F23</f>
        <v>545</v>
      </c>
      <c r="G24" s="30">
        <f t="shared" ref="G24:J24" si="4">G13+G23</f>
        <v>20.830000000000002</v>
      </c>
      <c r="H24" s="30">
        <f t="shared" si="4"/>
        <v>25.4</v>
      </c>
      <c r="I24" s="30">
        <f t="shared" si="4"/>
        <v>88.15</v>
      </c>
      <c r="J24" s="63">
        <f t="shared" si="4"/>
        <v>664.32999999999993</v>
      </c>
      <c r="K24" s="106"/>
      <c r="L24" s="66">
        <f t="shared" ref="L24" si="5">L13+L23</f>
        <v>71.47</v>
      </c>
    </row>
    <row r="25" spans="1:12" ht="34.5">
      <c r="A25" s="13">
        <v>1</v>
      </c>
      <c r="B25" s="14">
        <v>2</v>
      </c>
      <c r="C25" s="21" t="s">
        <v>19</v>
      </c>
      <c r="D25" s="5" t="s">
        <v>20</v>
      </c>
      <c r="E25" s="41" t="s">
        <v>76</v>
      </c>
      <c r="F25" s="47">
        <v>250</v>
      </c>
      <c r="G25" s="146">
        <v>22.6</v>
      </c>
      <c r="H25" s="146">
        <v>13.65</v>
      </c>
      <c r="I25" s="146">
        <v>49.89</v>
      </c>
      <c r="J25" s="147">
        <v>413.22</v>
      </c>
      <c r="K25" s="88" t="s">
        <v>45</v>
      </c>
      <c r="L25" s="69">
        <v>62.69</v>
      </c>
    </row>
    <row r="26" spans="1:12">
      <c r="A26" s="13"/>
      <c r="B26" s="14"/>
      <c r="C26" s="11"/>
      <c r="D26" s="6"/>
      <c r="E26" s="36"/>
      <c r="F26" s="37"/>
      <c r="G26" s="37"/>
      <c r="H26" s="37"/>
      <c r="I26" s="37"/>
      <c r="J26" s="61"/>
      <c r="K26" s="104"/>
      <c r="L26" s="64"/>
    </row>
    <row r="27" spans="1:12">
      <c r="A27" s="13"/>
      <c r="B27" s="14"/>
      <c r="C27" s="11"/>
      <c r="D27" s="7" t="s">
        <v>21</v>
      </c>
      <c r="E27" s="41" t="s">
        <v>40</v>
      </c>
      <c r="F27" s="45">
        <v>200</v>
      </c>
      <c r="G27" s="98">
        <v>0.09</v>
      </c>
      <c r="H27" s="98">
        <v>0.02</v>
      </c>
      <c r="I27" s="98">
        <v>15.03</v>
      </c>
      <c r="J27" s="98">
        <v>57.19</v>
      </c>
      <c r="K27" s="89" t="s">
        <v>44</v>
      </c>
      <c r="L27" s="150">
        <v>1.83</v>
      </c>
    </row>
    <row r="28" spans="1:12">
      <c r="A28" s="13"/>
      <c r="B28" s="14"/>
      <c r="C28" s="11"/>
      <c r="D28" s="7" t="s">
        <v>22</v>
      </c>
      <c r="E28" s="135" t="s">
        <v>58</v>
      </c>
      <c r="F28" s="134">
        <v>30</v>
      </c>
      <c r="G28" s="127">
        <v>1.25</v>
      </c>
      <c r="H28" s="126">
        <v>0.09</v>
      </c>
      <c r="I28" s="126">
        <v>15.23</v>
      </c>
      <c r="J28" s="136">
        <v>56.25</v>
      </c>
      <c r="K28" s="107" t="s">
        <v>41</v>
      </c>
      <c r="L28" s="70">
        <v>3</v>
      </c>
    </row>
    <row r="29" spans="1:12">
      <c r="A29" s="13"/>
      <c r="B29" s="14"/>
      <c r="C29" s="11"/>
      <c r="D29" s="6"/>
      <c r="E29" s="135" t="s">
        <v>57</v>
      </c>
      <c r="F29" s="148">
        <v>22</v>
      </c>
      <c r="G29" s="131">
        <v>1.54</v>
      </c>
      <c r="H29" s="130">
        <v>4.4000000000000004</v>
      </c>
      <c r="I29" s="130">
        <v>14.1</v>
      </c>
      <c r="J29" s="130">
        <v>103.4</v>
      </c>
      <c r="K29" s="107" t="s">
        <v>41</v>
      </c>
      <c r="L29" s="150">
        <v>3.95</v>
      </c>
    </row>
    <row r="30" spans="1:12">
      <c r="A30" s="13"/>
      <c r="B30" s="14"/>
      <c r="C30" s="11"/>
      <c r="D30" s="6"/>
      <c r="E30" s="77"/>
      <c r="F30" s="83"/>
      <c r="G30" s="83"/>
      <c r="H30" s="83"/>
      <c r="I30" s="83"/>
      <c r="J30" s="84"/>
      <c r="K30" s="108"/>
      <c r="L30" s="64"/>
    </row>
    <row r="31" spans="1:12">
      <c r="A31" s="13"/>
      <c r="B31" s="14"/>
      <c r="C31" s="11"/>
      <c r="D31" s="6"/>
      <c r="E31" s="36"/>
      <c r="F31" s="37"/>
      <c r="G31" s="37"/>
      <c r="H31" s="37"/>
      <c r="I31" s="37"/>
      <c r="J31" s="61"/>
      <c r="K31" s="104"/>
      <c r="L31" s="64"/>
    </row>
    <row r="32" spans="1:12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2">
        <f t="shared" si="6"/>
        <v>630.06000000000006</v>
      </c>
      <c r="K32" s="105"/>
      <c r="L32" s="65">
        <f t="shared" si="6"/>
        <v>71.47</v>
      </c>
    </row>
    <row r="33" spans="1:12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7"/>
      <c r="F33" s="78"/>
      <c r="G33" s="79"/>
      <c r="H33" s="80"/>
      <c r="I33" s="79"/>
      <c r="J33" s="81"/>
      <c r="K33" s="103"/>
      <c r="L33" s="82"/>
    </row>
    <row r="34" spans="1:12">
      <c r="A34" s="13"/>
      <c r="B34" s="14"/>
      <c r="C34" s="11"/>
      <c r="D34" s="7" t="s">
        <v>26</v>
      </c>
      <c r="E34" s="52"/>
      <c r="F34" s="53"/>
      <c r="G34" s="54"/>
      <c r="H34" s="55"/>
      <c r="I34" s="54"/>
      <c r="J34" s="117"/>
      <c r="K34" s="120"/>
      <c r="L34" s="118"/>
    </row>
    <row r="35" spans="1:12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61"/>
      <c r="K35" s="104"/>
      <c r="L35" s="64"/>
    </row>
    <row r="36" spans="1:12">
      <c r="A36" s="13"/>
      <c r="B36" s="14"/>
      <c r="C36" s="11"/>
      <c r="D36" s="7" t="s">
        <v>28</v>
      </c>
      <c r="E36" s="77"/>
      <c r="F36" s="78"/>
      <c r="G36" s="79"/>
      <c r="H36" s="80"/>
      <c r="I36" s="79"/>
      <c r="J36" s="81"/>
      <c r="K36" s="103"/>
      <c r="L36" s="82"/>
    </row>
    <row r="37" spans="1:12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61"/>
      <c r="K37" s="104"/>
      <c r="L37" s="64"/>
    </row>
    <row r="38" spans="1:12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61"/>
      <c r="K38" s="104"/>
      <c r="L38" s="64"/>
    </row>
    <row r="39" spans="1:12">
      <c r="A39" s="13"/>
      <c r="B39" s="14"/>
      <c r="C39" s="11"/>
      <c r="D39" s="7" t="s">
        <v>31</v>
      </c>
      <c r="E39" s="77"/>
      <c r="F39" s="78"/>
      <c r="G39" s="79"/>
      <c r="H39" s="80"/>
      <c r="I39" s="79"/>
      <c r="J39" s="81"/>
      <c r="K39" s="103"/>
      <c r="L39" s="82"/>
    </row>
    <row r="40" spans="1:12">
      <c r="A40" s="13"/>
      <c r="B40" s="14"/>
      <c r="C40" s="11"/>
      <c r="D40" s="6"/>
      <c r="E40" s="36"/>
      <c r="F40" s="37"/>
      <c r="G40" s="37"/>
      <c r="H40" s="37"/>
      <c r="I40" s="37"/>
      <c r="J40" s="61"/>
      <c r="K40" s="104"/>
      <c r="L40" s="64"/>
    </row>
    <row r="41" spans="1:12">
      <c r="A41" s="13"/>
      <c r="B41" s="14"/>
      <c r="C41" s="11"/>
      <c r="D41" s="6"/>
      <c r="E41" s="36"/>
      <c r="F41" s="37"/>
      <c r="G41" s="37"/>
      <c r="H41" s="37"/>
      <c r="I41" s="37"/>
      <c r="J41" s="61"/>
      <c r="K41" s="104"/>
      <c r="L41" s="64"/>
    </row>
    <row r="42" spans="1:12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2">
        <f t="shared" si="7"/>
        <v>0</v>
      </c>
      <c r="K42" s="105"/>
      <c r="L42" s="65">
        <f t="shared" si="7"/>
        <v>0</v>
      </c>
    </row>
    <row r="43" spans="1:12" ht="15.75" customHeight="1" thickBot="1">
      <c r="A43" s="31">
        <f>A25</f>
        <v>1</v>
      </c>
      <c r="B43" s="31">
        <f>B25</f>
        <v>2</v>
      </c>
      <c r="C43" s="151" t="s">
        <v>4</v>
      </c>
      <c r="D43" s="152"/>
      <c r="E43" s="29"/>
      <c r="F43" s="30">
        <f>F32+F42</f>
        <v>502</v>
      </c>
      <c r="G43" s="30">
        <f t="shared" ref="G43:L43" si="8">G32+G42</f>
        <v>25.48</v>
      </c>
      <c r="H43" s="30">
        <f t="shared" si="8"/>
        <v>18.16</v>
      </c>
      <c r="I43" s="30">
        <f t="shared" si="8"/>
        <v>94.25</v>
      </c>
      <c r="J43" s="63">
        <f t="shared" si="8"/>
        <v>630.06000000000006</v>
      </c>
      <c r="K43" s="106"/>
      <c r="L43" s="66">
        <f t="shared" si="8"/>
        <v>71.47</v>
      </c>
    </row>
    <row r="44" spans="1:12" ht="23.25">
      <c r="A44" s="19">
        <v>1</v>
      </c>
      <c r="B44" s="20">
        <v>3</v>
      </c>
      <c r="C44" s="21" t="s">
        <v>19</v>
      </c>
      <c r="D44" s="5" t="s">
        <v>20</v>
      </c>
      <c r="E44" s="97" t="s">
        <v>59</v>
      </c>
      <c r="F44" s="47">
        <v>278</v>
      </c>
      <c r="G44" s="47">
        <v>28.54</v>
      </c>
      <c r="H44" s="47">
        <v>28.8</v>
      </c>
      <c r="I44" s="47">
        <v>39.35</v>
      </c>
      <c r="J44" s="67">
        <v>528.61</v>
      </c>
      <c r="K44" s="88" t="s">
        <v>60</v>
      </c>
      <c r="L44" s="91">
        <v>65.92</v>
      </c>
    </row>
    <row r="45" spans="1:12">
      <c r="A45" s="22"/>
      <c r="B45" s="14"/>
      <c r="C45" s="11"/>
      <c r="D45" s="6"/>
      <c r="E45" s="36"/>
      <c r="F45" s="37"/>
      <c r="G45" s="37"/>
      <c r="H45" s="37"/>
      <c r="I45" s="37"/>
      <c r="J45" s="61"/>
      <c r="K45" s="104"/>
      <c r="L45" s="64"/>
    </row>
    <row r="46" spans="1:12">
      <c r="A46" s="22"/>
      <c r="B46" s="14"/>
      <c r="C46" s="11"/>
      <c r="D46" s="7" t="s">
        <v>21</v>
      </c>
      <c r="E46" s="128" t="s">
        <v>39</v>
      </c>
      <c r="F46" s="145">
        <v>204</v>
      </c>
      <c r="G46" s="74">
        <v>0.22</v>
      </c>
      <c r="H46" s="74">
        <v>0.05</v>
      </c>
      <c r="I46" s="74">
        <v>10.15</v>
      </c>
      <c r="J46" s="74">
        <v>41.93</v>
      </c>
      <c r="K46" s="89" t="s">
        <v>44</v>
      </c>
      <c r="L46" s="144">
        <v>3.64</v>
      </c>
    </row>
    <row r="47" spans="1:12">
      <c r="A47" s="22"/>
      <c r="B47" s="14"/>
      <c r="C47" s="11"/>
      <c r="D47" s="7" t="s">
        <v>22</v>
      </c>
      <c r="E47" s="60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8">
        <v>69.599999999999994</v>
      </c>
      <c r="K47" s="107" t="s">
        <v>41</v>
      </c>
      <c r="L47" s="70">
        <v>1.91</v>
      </c>
    </row>
    <row r="48" spans="1:12">
      <c r="A48" s="22"/>
      <c r="B48" s="14"/>
      <c r="C48" s="11"/>
      <c r="D48" s="6"/>
      <c r="E48" s="36"/>
      <c r="F48" s="37"/>
      <c r="G48" s="37"/>
      <c r="H48" s="37"/>
      <c r="I48" s="37"/>
      <c r="J48" s="61"/>
      <c r="K48" s="104"/>
      <c r="L48" s="64"/>
    </row>
    <row r="49" spans="1:12">
      <c r="A49" s="22"/>
      <c r="B49" s="14"/>
      <c r="C49" s="11"/>
      <c r="D49" s="6"/>
      <c r="E49" s="36"/>
      <c r="F49" s="37"/>
      <c r="G49" s="37"/>
      <c r="H49" s="37"/>
      <c r="I49" s="37"/>
      <c r="J49" s="61"/>
      <c r="K49" s="104"/>
      <c r="L49" s="64"/>
    </row>
    <row r="50" spans="1:12">
      <c r="A50" s="22"/>
      <c r="B50" s="14"/>
      <c r="C50" s="11"/>
      <c r="D50" s="6"/>
      <c r="E50" s="36"/>
      <c r="F50" s="37"/>
      <c r="G50" s="37"/>
      <c r="H50" s="37"/>
      <c r="I50" s="37"/>
      <c r="J50" s="61"/>
      <c r="K50" s="104"/>
      <c r="L50" s="64"/>
    </row>
    <row r="51" spans="1:12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2">
        <f t="shared" si="9"/>
        <v>640.14</v>
      </c>
      <c r="K51" s="105"/>
      <c r="L51" s="65">
        <f t="shared" si="9"/>
        <v>71.47</v>
      </c>
    </row>
    <row r="52" spans="1:12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77"/>
      <c r="F52" s="78"/>
      <c r="G52" s="79"/>
      <c r="H52" s="80"/>
      <c r="I52" s="79"/>
      <c r="J52" s="81"/>
      <c r="K52" s="103"/>
      <c r="L52" s="82"/>
    </row>
    <row r="53" spans="1:12">
      <c r="A53" s="22"/>
      <c r="B53" s="14"/>
      <c r="C53" s="11"/>
      <c r="D53" s="7" t="s">
        <v>26</v>
      </c>
      <c r="E53" s="52"/>
      <c r="F53" s="53"/>
      <c r="G53" s="54"/>
      <c r="H53" s="55"/>
      <c r="I53" s="54"/>
      <c r="J53" s="117"/>
      <c r="K53" s="120"/>
      <c r="L53" s="118"/>
    </row>
    <row r="54" spans="1:12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61"/>
      <c r="K54" s="104"/>
      <c r="L54" s="64"/>
    </row>
    <row r="55" spans="1:12">
      <c r="A55" s="22"/>
      <c r="B55" s="14"/>
      <c r="C55" s="11"/>
      <c r="D55" s="7" t="s">
        <v>28</v>
      </c>
      <c r="E55" s="77"/>
      <c r="F55" s="78"/>
      <c r="G55" s="79"/>
      <c r="H55" s="80"/>
      <c r="I55" s="79"/>
      <c r="J55" s="81"/>
      <c r="K55" s="103"/>
      <c r="L55" s="82"/>
    </row>
    <row r="56" spans="1:12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61"/>
      <c r="K56" s="104"/>
      <c r="L56" s="64"/>
    </row>
    <row r="57" spans="1:12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61"/>
      <c r="K57" s="104"/>
      <c r="L57" s="64"/>
    </row>
    <row r="58" spans="1:12">
      <c r="A58" s="22"/>
      <c r="B58" s="14"/>
      <c r="C58" s="11"/>
      <c r="D58" s="7" t="s">
        <v>31</v>
      </c>
      <c r="E58" s="77"/>
      <c r="F58" s="78"/>
      <c r="G58" s="79"/>
      <c r="H58" s="80"/>
      <c r="I58" s="79"/>
      <c r="J58" s="81"/>
      <c r="K58" s="103"/>
      <c r="L58" s="82"/>
    </row>
    <row r="59" spans="1:12">
      <c r="A59" s="22"/>
      <c r="B59" s="14"/>
      <c r="C59" s="11"/>
      <c r="D59" s="6"/>
      <c r="E59" s="36"/>
      <c r="F59" s="37"/>
      <c r="G59" s="37"/>
      <c r="H59" s="37"/>
      <c r="I59" s="37"/>
      <c r="J59" s="61"/>
      <c r="K59" s="104"/>
      <c r="L59" s="64"/>
    </row>
    <row r="60" spans="1:12">
      <c r="A60" s="22"/>
      <c r="B60" s="14"/>
      <c r="C60" s="11"/>
      <c r="D60" s="7" t="s">
        <v>23</v>
      </c>
      <c r="E60" s="36"/>
      <c r="F60" s="37"/>
      <c r="G60" s="37"/>
      <c r="H60" s="37"/>
      <c r="I60" s="37"/>
      <c r="J60" s="61"/>
      <c r="K60" s="104"/>
      <c r="L60" s="64"/>
    </row>
    <row r="61" spans="1:12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62">
        <f t="shared" si="10"/>
        <v>0</v>
      </c>
      <c r="K61" s="105"/>
      <c r="L61" s="65">
        <f t="shared" si="10"/>
        <v>0</v>
      </c>
    </row>
    <row r="62" spans="1:12" ht="15.75" customHeight="1" thickBot="1">
      <c r="A62" s="27">
        <f>A44</f>
        <v>1</v>
      </c>
      <c r="B62" s="28">
        <f>B44</f>
        <v>3</v>
      </c>
      <c r="C62" s="151" t="s">
        <v>4</v>
      </c>
      <c r="D62" s="152"/>
      <c r="E62" s="29"/>
      <c r="F62" s="30">
        <f>F51+F61</f>
        <v>512</v>
      </c>
      <c r="G62" s="30">
        <f>G51+G61</f>
        <v>31.04</v>
      </c>
      <c r="H62" s="30">
        <f>H51+H61</f>
        <v>29.12</v>
      </c>
      <c r="I62" s="30">
        <f>I51+I61</f>
        <v>64.02</v>
      </c>
      <c r="J62" s="63">
        <f>J51+J61</f>
        <v>640.14</v>
      </c>
      <c r="K62" s="106"/>
      <c r="L62" s="66">
        <f>L51+L61</f>
        <v>71.47</v>
      </c>
    </row>
    <row r="63" spans="1:12" ht="23.25">
      <c r="A63" s="19">
        <v>1</v>
      </c>
      <c r="B63" s="20">
        <v>4</v>
      </c>
      <c r="C63" s="21" t="s">
        <v>19</v>
      </c>
      <c r="D63" s="5" t="s">
        <v>20</v>
      </c>
      <c r="E63" s="97" t="s">
        <v>68</v>
      </c>
      <c r="F63" s="47">
        <v>263</v>
      </c>
      <c r="G63" s="47">
        <v>9.56</v>
      </c>
      <c r="H63" s="47">
        <v>10</v>
      </c>
      <c r="I63" s="47">
        <v>56.95</v>
      </c>
      <c r="J63" s="67">
        <v>354</v>
      </c>
      <c r="K63" s="110" t="s">
        <v>61</v>
      </c>
      <c r="L63" s="96">
        <v>61.61</v>
      </c>
    </row>
    <row r="64" spans="1:12">
      <c r="A64" s="22"/>
      <c r="B64" s="14"/>
      <c r="C64" s="11"/>
      <c r="D64" s="6"/>
      <c r="E64" s="36"/>
      <c r="F64" s="37"/>
      <c r="G64" s="37"/>
      <c r="H64" s="37"/>
      <c r="I64" s="37"/>
      <c r="J64" s="61"/>
      <c r="K64" s="104"/>
      <c r="L64" s="92"/>
    </row>
    <row r="65" spans="1:12">
      <c r="A65" s="22"/>
      <c r="B65" s="14"/>
      <c r="C65" s="11"/>
      <c r="D65" s="7" t="s">
        <v>21</v>
      </c>
      <c r="E65" s="133" t="s">
        <v>38</v>
      </c>
      <c r="F65" s="45">
        <v>200</v>
      </c>
      <c r="G65" s="131">
        <v>0.28000000000000003</v>
      </c>
      <c r="H65" s="131">
        <v>0.09</v>
      </c>
      <c r="I65" s="130">
        <v>10.7</v>
      </c>
      <c r="J65" s="131">
        <v>44.68</v>
      </c>
      <c r="K65" s="111" t="s">
        <v>44</v>
      </c>
      <c r="L65" s="93">
        <v>6.26</v>
      </c>
    </row>
    <row r="66" spans="1:12">
      <c r="A66" s="22"/>
      <c r="B66" s="14"/>
      <c r="C66" s="11"/>
      <c r="D66" s="7" t="s">
        <v>22</v>
      </c>
      <c r="E66" s="133" t="s">
        <v>53</v>
      </c>
      <c r="F66" s="148">
        <v>40</v>
      </c>
      <c r="G66" s="131">
        <v>3.04</v>
      </c>
      <c r="H66" s="131">
        <v>0.36</v>
      </c>
      <c r="I66" s="131">
        <v>19.36</v>
      </c>
      <c r="J66" s="130">
        <v>92.8</v>
      </c>
      <c r="K66" s="107" t="s">
        <v>41</v>
      </c>
      <c r="L66" s="150">
        <v>3.6</v>
      </c>
    </row>
    <row r="67" spans="1:12">
      <c r="A67" s="22"/>
      <c r="B67" s="14"/>
      <c r="C67" s="11"/>
      <c r="D67" s="6"/>
      <c r="E67" s="36"/>
      <c r="F67" s="37"/>
      <c r="G67" s="37"/>
      <c r="H67" s="37"/>
      <c r="I67" s="37"/>
      <c r="J67" s="61"/>
      <c r="K67" s="104"/>
      <c r="L67" s="92"/>
    </row>
    <row r="68" spans="1:12">
      <c r="A68" s="22"/>
      <c r="B68" s="14"/>
      <c r="C68" s="11"/>
      <c r="D68" s="6"/>
      <c r="E68" s="36"/>
      <c r="F68" s="37"/>
      <c r="G68" s="37"/>
      <c r="H68" s="37"/>
      <c r="I68" s="37"/>
      <c r="J68" s="61"/>
      <c r="K68" s="104"/>
      <c r="L68" s="92"/>
    </row>
    <row r="69" spans="1:12">
      <c r="A69" s="22"/>
      <c r="B69" s="14"/>
      <c r="C69" s="11"/>
      <c r="D69" s="6"/>
      <c r="E69" s="36"/>
      <c r="F69" s="37"/>
      <c r="G69" s="37"/>
      <c r="H69" s="37"/>
      <c r="I69" s="37"/>
      <c r="J69" s="61"/>
      <c r="K69" s="104"/>
      <c r="L69" s="92"/>
    </row>
    <row r="70" spans="1:12">
      <c r="A70" s="23"/>
      <c r="B70" s="16"/>
      <c r="C70" s="8"/>
      <c r="D70" s="17" t="s">
        <v>32</v>
      </c>
      <c r="E70" s="9"/>
      <c r="F70" s="18">
        <f>SUM(F63:F69)</f>
        <v>503</v>
      </c>
      <c r="G70" s="18">
        <f t="shared" ref="G70:L70" si="11">SUM(G63:G69)</f>
        <v>12.879999999999999</v>
      </c>
      <c r="H70" s="18">
        <f t="shared" si="11"/>
        <v>10.45</v>
      </c>
      <c r="I70" s="18">
        <f t="shared" si="11"/>
        <v>87.01</v>
      </c>
      <c r="J70" s="62">
        <f t="shared" si="11"/>
        <v>491.48</v>
      </c>
      <c r="K70" s="105"/>
      <c r="L70" s="94">
        <f t="shared" si="11"/>
        <v>71.47</v>
      </c>
    </row>
    <row r="71" spans="1:12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7"/>
      <c r="F71" s="78"/>
      <c r="G71" s="79"/>
      <c r="H71" s="80"/>
      <c r="I71" s="79"/>
      <c r="J71" s="81"/>
      <c r="K71" s="103"/>
      <c r="L71" s="82"/>
    </row>
    <row r="72" spans="1:12">
      <c r="A72" s="22"/>
      <c r="B72" s="14"/>
      <c r="C72" s="11"/>
      <c r="D72" s="7" t="s">
        <v>26</v>
      </c>
      <c r="E72" s="52"/>
      <c r="F72" s="53"/>
      <c r="G72" s="54"/>
      <c r="H72" s="55"/>
      <c r="I72" s="54"/>
      <c r="J72" s="117"/>
      <c r="K72" s="120"/>
      <c r="L72" s="118"/>
    </row>
    <row r="73" spans="1:12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61"/>
      <c r="K73" s="104"/>
      <c r="L73" s="64"/>
    </row>
    <row r="74" spans="1:12">
      <c r="A74" s="22"/>
      <c r="B74" s="14"/>
      <c r="C74" s="11"/>
      <c r="D74" s="7" t="s">
        <v>28</v>
      </c>
      <c r="E74" s="77"/>
      <c r="F74" s="78"/>
      <c r="G74" s="79"/>
      <c r="H74" s="80"/>
      <c r="I74" s="79"/>
      <c r="J74" s="81"/>
      <c r="K74" s="103"/>
      <c r="L74" s="82"/>
    </row>
    <row r="75" spans="1:12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61"/>
      <c r="K75" s="104"/>
      <c r="L75" s="64"/>
    </row>
    <row r="76" spans="1:12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61"/>
      <c r="K76" s="104"/>
      <c r="L76" s="64"/>
    </row>
    <row r="77" spans="1:12">
      <c r="A77" s="22"/>
      <c r="B77" s="14"/>
      <c r="C77" s="11"/>
      <c r="D77" s="7" t="s">
        <v>31</v>
      </c>
      <c r="E77" s="77"/>
      <c r="F77" s="78"/>
      <c r="G77" s="79"/>
      <c r="H77" s="80"/>
      <c r="I77" s="79"/>
      <c r="J77" s="81"/>
      <c r="K77" s="103"/>
      <c r="L77" s="82"/>
    </row>
    <row r="78" spans="1:12">
      <c r="A78" s="22"/>
      <c r="B78" s="14"/>
      <c r="C78" s="11"/>
      <c r="D78" s="6"/>
      <c r="E78" s="36"/>
      <c r="F78" s="37"/>
      <c r="G78" s="37"/>
      <c r="H78" s="37"/>
      <c r="I78" s="37"/>
      <c r="J78" s="61"/>
      <c r="K78" s="104"/>
      <c r="L78" s="64"/>
    </row>
    <row r="79" spans="1:12">
      <c r="A79" s="22"/>
      <c r="B79" s="14"/>
      <c r="C79" s="11"/>
      <c r="D79" s="7" t="s">
        <v>23</v>
      </c>
      <c r="E79" s="36"/>
      <c r="F79" s="37"/>
      <c r="G79" s="37"/>
      <c r="H79" s="37"/>
      <c r="I79" s="37"/>
      <c r="J79" s="61"/>
      <c r="K79" s="104"/>
      <c r="L79" s="64"/>
    </row>
    <row r="80" spans="1:12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62">
        <f t="shared" si="12"/>
        <v>0</v>
      </c>
      <c r="K80" s="105"/>
      <c r="L80" s="94">
        <f t="shared" si="12"/>
        <v>0</v>
      </c>
    </row>
    <row r="81" spans="1:12" ht="15.75" customHeight="1" thickBot="1">
      <c r="A81" s="27">
        <f>A63</f>
        <v>1</v>
      </c>
      <c r="B81" s="28">
        <f>B63</f>
        <v>4</v>
      </c>
      <c r="C81" s="151" t="s">
        <v>4</v>
      </c>
      <c r="D81" s="152"/>
      <c r="E81" s="29"/>
      <c r="F81" s="30">
        <f>F70+F80</f>
        <v>503</v>
      </c>
      <c r="G81" s="30">
        <f t="shared" ref="G81:L81" si="13">G70+G80</f>
        <v>12.879999999999999</v>
      </c>
      <c r="H81" s="30">
        <f t="shared" si="13"/>
        <v>10.45</v>
      </c>
      <c r="I81" s="30">
        <f t="shared" si="13"/>
        <v>87.01</v>
      </c>
      <c r="J81" s="63">
        <f t="shared" si="13"/>
        <v>491.48</v>
      </c>
      <c r="K81" s="106"/>
      <c r="L81" s="95">
        <f t="shared" si="13"/>
        <v>71.47</v>
      </c>
    </row>
    <row r="82" spans="1:12">
      <c r="A82" s="19">
        <v>1</v>
      </c>
      <c r="B82" s="20">
        <v>5</v>
      </c>
      <c r="C82" s="21" t="s">
        <v>19</v>
      </c>
      <c r="D82" s="5" t="s">
        <v>20</v>
      </c>
      <c r="E82" s="97" t="s">
        <v>69</v>
      </c>
      <c r="F82" s="47">
        <v>230</v>
      </c>
      <c r="G82" s="73">
        <v>15.670000000000002</v>
      </c>
      <c r="H82" s="74">
        <v>18.670000000000002</v>
      </c>
      <c r="I82" s="74">
        <v>38.35</v>
      </c>
      <c r="J82" s="90">
        <v>389.46000000000004</v>
      </c>
      <c r="K82" s="112" t="s">
        <v>64</v>
      </c>
      <c r="L82" s="91">
        <v>51.67</v>
      </c>
    </row>
    <row r="83" spans="1:12">
      <c r="A83" s="22"/>
      <c r="B83" s="14"/>
      <c r="C83" s="11"/>
      <c r="D83" s="6"/>
      <c r="E83" s="36"/>
      <c r="F83" s="37"/>
      <c r="G83" s="37"/>
      <c r="H83" s="37"/>
      <c r="I83" s="37"/>
      <c r="J83" s="61"/>
      <c r="K83" s="104"/>
      <c r="L83" s="64"/>
    </row>
    <row r="84" spans="1:12">
      <c r="A84" s="22"/>
      <c r="B84" s="14"/>
      <c r="C84" s="11"/>
      <c r="D84" s="7" t="s">
        <v>21</v>
      </c>
      <c r="E84" s="85" t="s">
        <v>39</v>
      </c>
      <c r="F84" s="72">
        <v>210</v>
      </c>
      <c r="G84" s="74">
        <v>0.27</v>
      </c>
      <c r="H84" s="74">
        <v>0.06</v>
      </c>
      <c r="I84" s="73">
        <v>15.3</v>
      </c>
      <c r="J84" s="73">
        <v>62.8</v>
      </c>
      <c r="K84" s="113" t="s">
        <v>62</v>
      </c>
      <c r="L84" s="144">
        <v>5.37</v>
      </c>
    </row>
    <row r="85" spans="1:12">
      <c r="A85" s="22"/>
      <c r="B85" s="14"/>
      <c r="C85" s="11"/>
      <c r="D85" s="7" t="s">
        <v>22</v>
      </c>
      <c r="E85" s="97" t="s">
        <v>53</v>
      </c>
      <c r="F85" s="148">
        <v>40</v>
      </c>
      <c r="G85" s="131">
        <v>3.04</v>
      </c>
      <c r="H85" s="131">
        <v>0.36</v>
      </c>
      <c r="I85" s="131">
        <v>19.36</v>
      </c>
      <c r="J85" s="130">
        <v>92.8</v>
      </c>
      <c r="K85" s="107" t="s">
        <v>41</v>
      </c>
      <c r="L85" s="144">
        <v>2.5299999999999998</v>
      </c>
    </row>
    <row r="86" spans="1:12">
      <c r="A86" s="22"/>
      <c r="B86" s="14"/>
      <c r="C86" s="11"/>
      <c r="D86" s="6"/>
      <c r="E86" s="36"/>
      <c r="F86" s="37"/>
      <c r="G86" s="37"/>
      <c r="H86" s="37"/>
      <c r="I86" s="37"/>
      <c r="J86" s="61"/>
      <c r="K86" s="104"/>
      <c r="L86" s="64"/>
    </row>
    <row r="87" spans="1:12">
      <c r="A87" s="22"/>
      <c r="B87" s="14"/>
      <c r="C87" s="11"/>
      <c r="D87" s="6"/>
      <c r="E87" s="97" t="s">
        <v>56</v>
      </c>
      <c r="F87" s="72">
        <v>30</v>
      </c>
      <c r="G87" s="74">
        <v>1.35</v>
      </c>
      <c r="H87" s="73">
        <v>4.8</v>
      </c>
      <c r="I87" s="73">
        <v>19.5</v>
      </c>
      <c r="J87" s="143">
        <v>126</v>
      </c>
      <c r="K87" s="107" t="s">
        <v>41</v>
      </c>
      <c r="L87" s="87">
        <v>11.9</v>
      </c>
    </row>
    <row r="88" spans="1:12">
      <c r="A88" s="22"/>
      <c r="B88" s="14"/>
      <c r="C88" s="11"/>
      <c r="D88" s="6"/>
      <c r="E88" s="36"/>
      <c r="F88" s="37"/>
      <c r="G88" s="37"/>
      <c r="H88" s="37"/>
      <c r="I88" s="37"/>
      <c r="J88" s="61"/>
      <c r="K88" s="104"/>
      <c r="L88" s="64"/>
    </row>
    <row r="89" spans="1:12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2">
        <f t="shared" si="14"/>
        <v>671.06000000000006</v>
      </c>
      <c r="K89" s="105"/>
      <c r="L89" s="65">
        <f t="shared" si="14"/>
        <v>71.47</v>
      </c>
    </row>
    <row r="90" spans="1:12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77"/>
      <c r="F90" s="78"/>
      <c r="G90" s="79"/>
      <c r="H90" s="80"/>
      <c r="I90" s="79"/>
      <c r="J90" s="81"/>
      <c r="K90" s="103"/>
      <c r="L90" s="82"/>
    </row>
    <row r="91" spans="1:12">
      <c r="A91" s="22"/>
      <c r="B91" s="14"/>
      <c r="C91" s="11"/>
      <c r="D91" s="7" t="s">
        <v>26</v>
      </c>
      <c r="E91" s="52"/>
      <c r="F91" s="53"/>
      <c r="G91" s="54"/>
      <c r="H91" s="55"/>
      <c r="I91" s="54"/>
      <c r="J91" s="117"/>
      <c r="K91" s="120"/>
      <c r="L91" s="118"/>
    </row>
    <row r="92" spans="1:12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61"/>
      <c r="K92" s="104"/>
      <c r="L92" s="64"/>
    </row>
    <row r="93" spans="1:12">
      <c r="A93" s="22"/>
      <c r="B93" s="14"/>
      <c r="C93" s="11"/>
      <c r="D93" s="7" t="s">
        <v>28</v>
      </c>
      <c r="E93" s="77"/>
      <c r="F93" s="78"/>
      <c r="G93" s="79"/>
      <c r="H93" s="80"/>
      <c r="I93" s="79"/>
      <c r="J93" s="81"/>
      <c r="K93" s="103"/>
      <c r="L93" s="82"/>
    </row>
    <row r="94" spans="1:12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61"/>
      <c r="K94" s="104"/>
      <c r="L94" s="64"/>
    </row>
    <row r="95" spans="1:12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61"/>
      <c r="K95" s="104"/>
      <c r="L95" s="64"/>
    </row>
    <row r="96" spans="1:12">
      <c r="A96" s="22"/>
      <c r="B96" s="14"/>
      <c r="C96" s="11"/>
      <c r="D96" s="7" t="s">
        <v>31</v>
      </c>
      <c r="E96" s="77"/>
      <c r="F96" s="78"/>
      <c r="G96" s="79"/>
      <c r="H96" s="80"/>
      <c r="I96" s="79"/>
      <c r="J96" s="81"/>
      <c r="K96" s="103"/>
      <c r="L96" s="82"/>
    </row>
    <row r="97" spans="1:12">
      <c r="A97" s="22"/>
      <c r="B97" s="14"/>
      <c r="C97" s="11"/>
      <c r="D97" s="6"/>
      <c r="E97" s="36"/>
      <c r="F97" s="37"/>
      <c r="G97" s="37"/>
      <c r="H97" s="37"/>
      <c r="I97" s="37"/>
      <c r="J97" s="61"/>
      <c r="K97" s="104"/>
      <c r="L97" s="64"/>
    </row>
    <row r="98" spans="1:12">
      <c r="A98" s="22"/>
      <c r="B98" s="14"/>
      <c r="C98" s="11"/>
      <c r="D98" s="6"/>
      <c r="E98" s="36"/>
      <c r="F98" s="37"/>
      <c r="G98" s="37"/>
      <c r="H98" s="37"/>
      <c r="I98" s="37"/>
      <c r="J98" s="61"/>
      <c r="K98" s="104"/>
      <c r="L98" s="64"/>
    </row>
    <row r="99" spans="1:12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62">
        <f t="shared" si="15"/>
        <v>0</v>
      </c>
      <c r="K99" s="105"/>
      <c r="L99" s="65">
        <f t="shared" si="15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51" t="s">
        <v>4</v>
      </c>
      <c r="D100" s="152"/>
      <c r="E100" s="29"/>
      <c r="F100" s="30">
        <f>F89+F99</f>
        <v>510</v>
      </c>
      <c r="G100" s="30">
        <f t="shared" ref="G100:L100" si="16">G89+G99</f>
        <v>20.330000000000002</v>
      </c>
      <c r="H100" s="30">
        <f t="shared" si="16"/>
        <v>23.89</v>
      </c>
      <c r="I100" s="30">
        <f t="shared" si="16"/>
        <v>92.51</v>
      </c>
      <c r="J100" s="63">
        <f t="shared" si="16"/>
        <v>671.06000000000006</v>
      </c>
      <c r="K100" s="106"/>
      <c r="L100" s="66">
        <f t="shared" si="16"/>
        <v>71.47</v>
      </c>
    </row>
    <row r="101" spans="1:12" ht="34.5">
      <c r="A101" s="19">
        <v>2</v>
      </c>
      <c r="B101" s="20">
        <v>1</v>
      </c>
      <c r="C101" s="21" t="s">
        <v>19</v>
      </c>
      <c r="D101" s="5" t="s">
        <v>20</v>
      </c>
      <c r="E101" s="59" t="s">
        <v>70</v>
      </c>
      <c r="F101" s="47">
        <v>267</v>
      </c>
      <c r="G101" s="43">
        <v>17.010000000000002</v>
      </c>
      <c r="H101" s="43">
        <v>19.3</v>
      </c>
      <c r="I101" s="46">
        <v>35.520000000000003</v>
      </c>
      <c r="J101" s="68">
        <v>357.21</v>
      </c>
      <c r="K101" s="110" t="s">
        <v>63</v>
      </c>
      <c r="L101" s="48">
        <v>49.15</v>
      </c>
    </row>
    <row r="102" spans="1:12">
      <c r="A102" s="22"/>
      <c r="B102" s="14"/>
      <c r="C102" s="11"/>
      <c r="D102" s="6"/>
      <c r="E102" s="36"/>
      <c r="F102" s="37"/>
      <c r="G102" s="37"/>
      <c r="H102" s="37"/>
      <c r="I102" s="37"/>
      <c r="J102" s="61"/>
      <c r="K102" s="104"/>
      <c r="L102" s="64"/>
    </row>
    <row r="103" spans="1:12">
      <c r="A103" s="22"/>
      <c r="B103" s="14"/>
      <c r="C103" s="11"/>
      <c r="D103" s="7" t="s">
        <v>21</v>
      </c>
      <c r="E103" s="97" t="s">
        <v>38</v>
      </c>
      <c r="F103" s="100">
        <v>200</v>
      </c>
      <c r="G103" s="98">
        <v>0.28000000000000003</v>
      </c>
      <c r="H103" s="98">
        <v>0.09</v>
      </c>
      <c r="I103" s="99">
        <v>10.7</v>
      </c>
      <c r="J103" s="98">
        <v>44.68</v>
      </c>
      <c r="K103" s="109" t="s">
        <v>44</v>
      </c>
      <c r="L103" s="87">
        <v>6.26</v>
      </c>
    </row>
    <row r="104" spans="1:12">
      <c r="A104" s="22"/>
      <c r="B104" s="14"/>
      <c r="C104" s="11"/>
      <c r="D104" s="7" t="s">
        <v>22</v>
      </c>
      <c r="E104" s="133" t="s">
        <v>58</v>
      </c>
      <c r="F104" s="134">
        <v>40</v>
      </c>
      <c r="G104" s="131">
        <v>3.08</v>
      </c>
      <c r="H104" s="131">
        <v>0.32</v>
      </c>
      <c r="I104" s="131">
        <v>20.079999999999998</v>
      </c>
      <c r="J104" s="130">
        <v>97.2</v>
      </c>
      <c r="K104" s="107" t="s">
        <v>41</v>
      </c>
      <c r="L104" s="70">
        <v>4.16</v>
      </c>
    </row>
    <row r="105" spans="1:12">
      <c r="A105" s="22"/>
      <c r="B105" s="14"/>
      <c r="C105" s="11"/>
      <c r="D105" s="6"/>
      <c r="E105" s="133" t="s">
        <v>56</v>
      </c>
      <c r="F105" s="148">
        <v>30</v>
      </c>
      <c r="G105" s="131">
        <v>1.35</v>
      </c>
      <c r="H105" s="130">
        <v>4.8</v>
      </c>
      <c r="I105" s="130">
        <v>19.5</v>
      </c>
      <c r="J105" s="132">
        <v>126</v>
      </c>
      <c r="K105" s="107" t="s">
        <v>41</v>
      </c>
      <c r="L105" s="150">
        <v>11.9</v>
      </c>
    </row>
    <row r="106" spans="1:12">
      <c r="A106" s="22"/>
      <c r="B106" s="14"/>
      <c r="C106" s="11"/>
      <c r="D106" s="6"/>
      <c r="E106" s="36"/>
      <c r="F106" s="37"/>
      <c r="G106" s="37"/>
      <c r="H106" s="37"/>
      <c r="I106" s="37"/>
      <c r="J106" s="61"/>
      <c r="K106" s="104"/>
      <c r="L106" s="64"/>
    </row>
    <row r="107" spans="1:12">
      <c r="A107" s="22"/>
      <c r="B107" s="14"/>
      <c r="C107" s="11"/>
      <c r="D107" s="6"/>
      <c r="E107" s="36"/>
      <c r="F107" s="37"/>
      <c r="G107" s="37"/>
      <c r="H107" s="37"/>
      <c r="I107" s="37"/>
      <c r="J107" s="61"/>
      <c r="K107" s="104"/>
      <c r="L107" s="64"/>
    </row>
    <row r="108" spans="1:12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7">SUM(G101:G107)</f>
        <v>21.720000000000006</v>
      </c>
      <c r="H108" s="18">
        <f t="shared" si="17"/>
        <v>24.51</v>
      </c>
      <c r="I108" s="18">
        <f t="shared" si="17"/>
        <v>85.8</v>
      </c>
      <c r="J108" s="62">
        <f t="shared" si="17"/>
        <v>625.08999999999992</v>
      </c>
      <c r="K108" s="105"/>
      <c r="L108" s="121">
        <f t="shared" ref="L108" si="18">SUM(L101:L107)</f>
        <v>71.47</v>
      </c>
    </row>
    <row r="109" spans="1:12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77"/>
      <c r="F109" s="78"/>
      <c r="G109" s="79"/>
      <c r="H109" s="80"/>
      <c r="I109" s="79"/>
      <c r="J109" s="81"/>
      <c r="K109" s="103"/>
      <c r="L109" s="82"/>
    </row>
    <row r="110" spans="1:12">
      <c r="A110" s="22"/>
      <c r="B110" s="14"/>
      <c r="C110" s="11"/>
      <c r="D110" s="7" t="s">
        <v>26</v>
      </c>
      <c r="E110" s="52"/>
      <c r="F110" s="53"/>
      <c r="G110" s="54"/>
      <c r="H110" s="55"/>
      <c r="I110" s="54"/>
      <c r="J110" s="117"/>
      <c r="K110" s="120"/>
      <c r="L110" s="118"/>
    </row>
    <row r="111" spans="1:12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61"/>
      <c r="K111" s="104"/>
      <c r="L111" s="64"/>
    </row>
    <row r="112" spans="1:12">
      <c r="A112" s="22"/>
      <c r="B112" s="14"/>
      <c r="C112" s="11"/>
      <c r="D112" s="7" t="s">
        <v>28</v>
      </c>
      <c r="E112" s="77"/>
      <c r="F112" s="78"/>
      <c r="G112" s="79"/>
      <c r="H112" s="80"/>
      <c r="I112" s="79"/>
      <c r="J112" s="81"/>
      <c r="K112" s="103"/>
      <c r="L112" s="82"/>
    </row>
    <row r="113" spans="1:12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61"/>
      <c r="K113" s="104"/>
      <c r="L113" s="64"/>
    </row>
    <row r="114" spans="1:12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61"/>
      <c r="K114" s="104"/>
      <c r="L114" s="64"/>
    </row>
    <row r="115" spans="1:12">
      <c r="A115" s="22"/>
      <c r="B115" s="14"/>
      <c r="C115" s="11"/>
      <c r="D115" s="7" t="s">
        <v>31</v>
      </c>
      <c r="E115" s="77"/>
      <c r="F115" s="78"/>
      <c r="G115" s="79"/>
      <c r="H115" s="80"/>
      <c r="I115" s="79"/>
      <c r="J115" s="81"/>
      <c r="K115" s="103"/>
      <c r="L115" s="82"/>
    </row>
    <row r="116" spans="1:12">
      <c r="A116" s="22"/>
      <c r="B116" s="14"/>
      <c r="C116" s="11"/>
      <c r="D116" s="6"/>
      <c r="E116" s="36"/>
      <c r="F116" s="37"/>
      <c r="G116" s="37"/>
      <c r="H116" s="37"/>
      <c r="I116" s="37"/>
      <c r="J116" s="61"/>
      <c r="K116" s="104"/>
      <c r="L116" s="64"/>
    </row>
    <row r="117" spans="1:12">
      <c r="A117" s="22"/>
      <c r="B117" s="14"/>
      <c r="C117" s="11"/>
      <c r="D117" s="6"/>
      <c r="E117" s="36"/>
      <c r="F117" s="37"/>
      <c r="G117" s="37"/>
      <c r="H117" s="37"/>
      <c r="I117" s="37"/>
      <c r="J117" s="61"/>
      <c r="K117" s="104"/>
      <c r="L117" s="64"/>
    </row>
    <row r="118" spans="1:12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62">
        <f t="shared" si="19"/>
        <v>0</v>
      </c>
      <c r="K118" s="105"/>
      <c r="L118" s="65">
        <f t="shared" ref="L118" si="20">SUM(L109:L117)</f>
        <v>0</v>
      </c>
    </row>
    <row r="119" spans="1:12" ht="15.75" customHeight="1" thickBot="1">
      <c r="A119" s="27">
        <f>A101</f>
        <v>2</v>
      </c>
      <c r="B119" s="28">
        <f>B101</f>
        <v>1</v>
      </c>
      <c r="C119" s="151" t="s">
        <v>4</v>
      </c>
      <c r="D119" s="152"/>
      <c r="E119" s="29"/>
      <c r="F119" s="30">
        <f>F108+F118</f>
        <v>537</v>
      </c>
      <c r="G119" s="30">
        <f t="shared" ref="G119:L119" si="21">G108+G118</f>
        <v>21.720000000000006</v>
      </c>
      <c r="H119" s="30">
        <f t="shared" si="21"/>
        <v>24.51</v>
      </c>
      <c r="I119" s="30">
        <f t="shared" si="21"/>
        <v>85.8</v>
      </c>
      <c r="J119" s="63">
        <f t="shared" si="21"/>
        <v>625.08999999999992</v>
      </c>
      <c r="K119" s="106"/>
      <c r="L119" s="66">
        <f t="shared" si="21"/>
        <v>71.47</v>
      </c>
    </row>
    <row r="120" spans="1:12">
      <c r="A120" s="13">
        <v>2</v>
      </c>
      <c r="B120" s="14">
        <v>2</v>
      </c>
      <c r="C120" s="21" t="s">
        <v>19</v>
      </c>
      <c r="D120" s="5" t="s">
        <v>20</v>
      </c>
      <c r="E120" s="133" t="s">
        <v>71</v>
      </c>
      <c r="F120" s="72">
        <v>260</v>
      </c>
      <c r="G120" s="73">
        <v>14.41</v>
      </c>
      <c r="H120" s="73">
        <v>12.53</v>
      </c>
      <c r="I120" s="74">
        <v>45</v>
      </c>
      <c r="J120" s="75">
        <v>336.74</v>
      </c>
      <c r="K120" s="137" t="s">
        <v>54</v>
      </c>
      <c r="L120" s="76">
        <v>59.51</v>
      </c>
    </row>
    <row r="121" spans="1:12">
      <c r="A121" s="13"/>
      <c r="B121" s="14"/>
      <c r="C121" s="11"/>
      <c r="D121" s="6"/>
      <c r="E121" s="36"/>
      <c r="F121" s="37"/>
      <c r="G121" s="37"/>
      <c r="H121" s="37"/>
      <c r="I121" s="37"/>
      <c r="J121" s="61"/>
      <c r="K121" s="104"/>
      <c r="L121" s="64"/>
    </row>
    <row r="122" spans="1:12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8">
        <v>48.61</v>
      </c>
      <c r="K122" s="89" t="s">
        <v>44</v>
      </c>
      <c r="L122" s="70">
        <v>1.83</v>
      </c>
    </row>
    <row r="123" spans="1:12">
      <c r="A123" s="13"/>
      <c r="B123" s="14"/>
      <c r="C123" s="11"/>
      <c r="D123" s="7" t="s">
        <v>22</v>
      </c>
      <c r="E123" s="60" t="s">
        <v>53</v>
      </c>
      <c r="F123" s="45">
        <v>40</v>
      </c>
      <c r="G123" s="131">
        <v>3.04</v>
      </c>
      <c r="H123" s="131">
        <v>0.36</v>
      </c>
      <c r="I123" s="131">
        <v>19.36</v>
      </c>
      <c r="J123" s="130">
        <v>92.8</v>
      </c>
      <c r="K123" s="107" t="s">
        <v>41</v>
      </c>
      <c r="L123" s="70">
        <v>2.54</v>
      </c>
    </row>
    <row r="124" spans="1:12">
      <c r="A124" s="13"/>
      <c r="B124" s="14"/>
      <c r="C124" s="11"/>
      <c r="D124" s="6"/>
      <c r="E124" s="36"/>
      <c r="F124" s="37"/>
      <c r="G124" s="37"/>
      <c r="H124" s="37"/>
      <c r="I124" s="37"/>
      <c r="J124" s="61"/>
      <c r="K124" s="104"/>
      <c r="L124" s="64"/>
    </row>
    <row r="125" spans="1:12">
      <c r="A125" s="13"/>
      <c r="B125" s="14"/>
      <c r="C125" s="11"/>
      <c r="D125" s="6"/>
      <c r="E125" s="135" t="s">
        <v>57</v>
      </c>
      <c r="F125" s="129">
        <v>42</v>
      </c>
      <c r="G125" s="130">
        <v>2.8</v>
      </c>
      <c r="H125" s="132">
        <v>8</v>
      </c>
      <c r="I125" s="130">
        <v>25.6</v>
      </c>
      <c r="J125" s="132">
        <v>188</v>
      </c>
      <c r="K125" s="139" t="s">
        <v>55</v>
      </c>
      <c r="L125" s="122">
        <v>7.59</v>
      </c>
    </row>
    <row r="126" spans="1:12">
      <c r="A126" s="13"/>
      <c r="B126" s="14"/>
      <c r="C126" s="11"/>
      <c r="D126" s="6"/>
      <c r="E126" s="36"/>
      <c r="F126" s="37"/>
      <c r="G126" s="37"/>
      <c r="H126" s="37"/>
      <c r="I126" s="37"/>
      <c r="J126" s="61"/>
      <c r="K126" s="104"/>
      <c r="L126" s="64"/>
    </row>
    <row r="127" spans="1:12">
      <c r="A127" s="15"/>
      <c r="B127" s="16"/>
      <c r="C127" s="8"/>
      <c r="D127" s="17" t="s">
        <v>32</v>
      </c>
      <c r="E127" s="9"/>
      <c r="F127" s="18">
        <f>SUM(F120:F126)</f>
        <v>542</v>
      </c>
      <c r="G127" s="18">
        <f>SUM(G120:G126)</f>
        <v>21.150000000000002</v>
      </c>
      <c r="H127" s="18">
        <f>SUM(H120:H126)</f>
        <v>20.909999999999997</v>
      </c>
      <c r="I127" s="18">
        <f>SUM(I120:I126)</f>
        <v>101.97</v>
      </c>
      <c r="J127" s="62">
        <f>SUM(J120:J126)</f>
        <v>666.15000000000009</v>
      </c>
      <c r="K127" s="105"/>
      <c r="L127" s="65">
        <f>SUM(L120:L126)</f>
        <v>71.47</v>
      </c>
    </row>
    <row r="128" spans="1:12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7"/>
      <c r="F128" s="78"/>
      <c r="G128" s="79"/>
      <c r="H128" s="80"/>
      <c r="I128" s="79"/>
      <c r="J128" s="81"/>
      <c r="K128" s="103"/>
      <c r="L128" s="82"/>
    </row>
    <row r="129" spans="1:12">
      <c r="A129" s="13"/>
      <c r="B129" s="14"/>
      <c r="C129" s="11"/>
      <c r="D129" s="7" t="s">
        <v>26</v>
      </c>
      <c r="E129" s="52"/>
      <c r="F129" s="53"/>
      <c r="G129" s="54"/>
      <c r="H129" s="55"/>
      <c r="I129" s="54"/>
      <c r="J129" s="117"/>
      <c r="K129" s="120"/>
      <c r="L129" s="118"/>
    </row>
    <row r="130" spans="1:12">
      <c r="A130" s="13"/>
      <c r="B130" s="14"/>
      <c r="C130" s="11"/>
      <c r="D130" s="7" t="s">
        <v>27</v>
      </c>
      <c r="E130" s="36"/>
      <c r="F130" s="37"/>
      <c r="G130" s="37"/>
      <c r="H130" s="37"/>
      <c r="I130" s="37"/>
      <c r="J130" s="61"/>
      <c r="K130" s="104"/>
      <c r="L130" s="64"/>
    </row>
    <row r="131" spans="1:12">
      <c r="A131" s="13"/>
      <c r="B131" s="14"/>
      <c r="C131" s="11"/>
      <c r="D131" s="7" t="s">
        <v>28</v>
      </c>
      <c r="E131" s="77"/>
      <c r="F131" s="78"/>
      <c r="G131" s="79"/>
      <c r="H131" s="80"/>
      <c r="I131" s="79"/>
      <c r="J131" s="81"/>
      <c r="K131" s="103"/>
      <c r="L131" s="82"/>
    </row>
    <row r="132" spans="1:12">
      <c r="A132" s="13"/>
      <c r="B132" s="14"/>
      <c r="C132" s="11"/>
      <c r="D132" s="7" t="s">
        <v>29</v>
      </c>
      <c r="E132" s="36"/>
      <c r="F132" s="37"/>
      <c r="G132" s="37"/>
      <c r="H132" s="37"/>
      <c r="I132" s="37"/>
      <c r="J132" s="61"/>
      <c r="K132" s="104"/>
      <c r="L132" s="64"/>
    </row>
    <row r="133" spans="1:12">
      <c r="A133" s="13"/>
      <c r="B133" s="14"/>
      <c r="C133" s="11"/>
      <c r="D133" s="7" t="s">
        <v>30</v>
      </c>
      <c r="E133" s="36"/>
      <c r="F133" s="37"/>
      <c r="G133" s="37"/>
      <c r="H133" s="37"/>
      <c r="I133" s="37"/>
      <c r="J133" s="61"/>
      <c r="K133" s="104"/>
      <c r="L133" s="64"/>
    </row>
    <row r="134" spans="1:12">
      <c r="A134" s="13"/>
      <c r="B134" s="14"/>
      <c r="C134" s="11"/>
      <c r="D134" s="7" t="s">
        <v>31</v>
      </c>
      <c r="E134" s="77"/>
      <c r="F134" s="78"/>
      <c r="G134" s="79"/>
      <c r="H134" s="80"/>
      <c r="I134" s="79"/>
      <c r="J134" s="81"/>
      <c r="K134" s="103"/>
      <c r="L134" s="82"/>
    </row>
    <row r="135" spans="1:12">
      <c r="A135" s="13"/>
      <c r="B135" s="14"/>
      <c r="C135" s="11"/>
      <c r="D135" s="6"/>
      <c r="E135" s="36"/>
      <c r="F135" s="37"/>
      <c r="G135" s="37"/>
      <c r="H135" s="37"/>
      <c r="I135" s="37"/>
      <c r="J135" s="61"/>
      <c r="K135" s="104"/>
      <c r="L135" s="64"/>
    </row>
    <row r="136" spans="1:12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61"/>
      <c r="K136" s="104"/>
      <c r="L136" s="64"/>
    </row>
    <row r="137" spans="1:12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62">
        <f>SUM(J128:J136)</f>
        <v>0</v>
      </c>
      <c r="K137" s="105"/>
      <c r="L137" s="65">
        <f>SUM(L128:L136)</f>
        <v>0</v>
      </c>
    </row>
    <row r="138" spans="1:12" ht="15.75" customHeight="1" thickBot="1">
      <c r="A138" s="31">
        <f>A120</f>
        <v>2</v>
      </c>
      <c r="B138" s="31">
        <f>B120</f>
        <v>2</v>
      </c>
      <c r="C138" s="151" t="s">
        <v>4</v>
      </c>
      <c r="D138" s="152"/>
      <c r="E138" s="29"/>
      <c r="F138" s="30">
        <f>F127+F137</f>
        <v>542</v>
      </c>
      <c r="G138" s="30">
        <f t="shared" ref="G138:L138" si="22">G127+G137</f>
        <v>21.150000000000002</v>
      </c>
      <c r="H138" s="30">
        <f t="shared" si="22"/>
        <v>20.909999999999997</v>
      </c>
      <c r="I138" s="30">
        <f t="shared" si="22"/>
        <v>101.97</v>
      </c>
      <c r="J138" s="63">
        <f t="shared" si="22"/>
        <v>666.15000000000009</v>
      </c>
      <c r="K138" s="106"/>
      <c r="L138" s="66">
        <f t="shared" si="22"/>
        <v>71.47</v>
      </c>
    </row>
    <row r="139" spans="1:12" ht="34.5" customHeight="1">
      <c r="A139" s="19">
        <v>2</v>
      </c>
      <c r="B139" s="20">
        <v>3</v>
      </c>
      <c r="C139" s="21" t="s">
        <v>19</v>
      </c>
      <c r="D139" s="5" t="s">
        <v>20</v>
      </c>
      <c r="E139" s="133" t="s">
        <v>74</v>
      </c>
      <c r="F139" s="47">
        <v>230</v>
      </c>
      <c r="G139" s="125">
        <v>20.47</v>
      </c>
      <c r="H139" s="124">
        <v>10.62</v>
      </c>
      <c r="I139" s="124">
        <v>18.3</v>
      </c>
      <c r="J139" s="138">
        <v>360.8</v>
      </c>
      <c r="K139" s="123" t="s">
        <v>67</v>
      </c>
      <c r="L139" s="69">
        <v>52.07</v>
      </c>
    </row>
    <row r="140" spans="1:12">
      <c r="A140" s="22"/>
      <c r="B140" s="14"/>
      <c r="C140" s="11"/>
      <c r="D140" s="6"/>
      <c r="E140" s="36"/>
      <c r="F140" s="37"/>
      <c r="G140" s="37"/>
      <c r="H140" s="37"/>
      <c r="I140" s="37"/>
      <c r="J140" s="61"/>
      <c r="K140" s="104"/>
      <c r="L140" s="64"/>
    </row>
    <row r="141" spans="1:12">
      <c r="A141" s="22"/>
      <c r="B141" s="14"/>
      <c r="C141" s="11"/>
      <c r="D141" s="7" t="s">
        <v>21</v>
      </c>
      <c r="E141" s="41" t="s">
        <v>52</v>
      </c>
      <c r="F141" s="72">
        <v>210</v>
      </c>
      <c r="G141" s="74">
        <v>0.27</v>
      </c>
      <c r="H141" s="74">
        <v>0.06</v>
      </c>
      <c r="I141" s="73">
        <v>15.3</v>
      </c>
      <c r="J141" s="73">
        <v>62.8</v>
      </c>
      <c r="K141" s="89" t="s">
        <v>62</v>
      </c>
      <c r="L141" s="144">
        <v>5.37</v>
      </c>
    </row>
    <row r="142" spans="1:12">
      <c r="A142" s="22"/>
      <c r="B142" s="14"/>
      <c r="C142" s="11"/>
      <c r="D142" s="7" t="s">
        <v>22</v>
      </c>
      <c r="E142" s="60" t="s">
        <v>53</v>
      </c>
      <c r="F142" s="148">
        <v>35</v>
      </c>
      <c r="G142" s="131">
        <v>2.66</v>
      </c>
      <c r="H142" s="131">
        <v>0.32</v>
      </c>
      <c r="I142" s="131">
        <v>16.940000000000001</v>
      </c>
      <c r="J142" s="131">
        <v>81.2</v>
      </c>
      <c r="K142" s="107" t="s">
        <v>41</v>
      </c>
      <c r="L142" s="140">
        <v>2.14</v>
      </c>
    </row>
    <row r="143" spans="1:12">
      <c r="A143" s="22"/>
      <c r="B143" s="14"/>
      <c r="C143" s="11"/>
      <c r="D143" s="6"/>
      <c r="E143" s="133" t="s">
        <v>56</v>
      </c>
      <c r="F143" s="148">
        <v>34</v>
      </c>
      <c r="G143" s="130">
        <v>1.5</v>
      </c>
      <c r="H143" s="131">
        <v>4.33</v>
      </c>
      <c r="I143" s="131">
        <v>17.66</v>
      </c>
      <c r="J143" s="132">
        <v>116</v>
      </c>
      <c r="K143" s="107" t="s">
        <v>43</v>
      </c>
      <c r="L143" s="87">
        <v>11.89</v>
      </c>
    </row>
    <row r="144" spans="1:12">
      <c r="A144" s="22"/>
      <c r="B144" s="14"/>
      <c r="C144" s="11"/>
      <c r="D144" s="6"/>
      <c r="E144" s="36"/>
      <c r="F144" s="37"/>
      <c r="G144" s="37"/>
      <c r="H144" s="37"/>
      <c r="I144" s="37"/>
      <c r="J144" s="61"/>
      <c r="K144" s="104"/>
      <c r="L144" s="64"/>
    </row>
    <row r="145" spans="1:12">
      <c r="A145" s="22"/>
      <c r="B145" s="14"/>
      <c r="C145" s="11"/>
      <c r="D145" s="6"/>
      <c r="E145" s="36"/>
      <c r="F145" s="37"/>
      <c r="G145" s="37"/>
      <c r="H145" s="37"/>
      <c r="I145" s="37"/>
      <c r="J145" s="61"/>
      <c r="K145" s="104"/>
      <c r="L145" s="64"/>
    </row>
    <row r="146" spans="1:12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3">SUM(G139:G145)</f>
        <v>24.9</v>
      </c>
      <c r="H146" s="18">
        <f t="shared" si="23"/>
        <v>15.33</v>
      </c>
      <c r="I146" s="18">
        <f t="shared" si="23"/>
        <v>68.2</v>
      </c>
      <c r="J146" s="62">
        <f t="shared" si="23"/>
        <v>620.79999999999995</v>
      </c>
      <c r="K146" s="105"/>
      <c r="L146" s="65">
        <f t="shared" ref="L146" si="24">SUM(L139:L145)</f>
        <v>71.47</v>
      </c>
    </row>
    <row r="147" spans="1:12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77"/>
      <c r="F147" s="78"/>
      <c r="G147" s="79"/>
      <c r="H147" s="80"/>
      <c r="I147" s="79"/>
      <c r="J147" s="81"/>
      <c r="K147" s="103"/>
      <c r="L147" s="82"/>
    </row>
    <row r="148" spans="1:12">
      <c r="A148" s="22"/>
      <c r="B148" s="14"/>
      <c r="C148" s="11"/>
      <c r="D148" s="7" t="s">
        <v>26</v>
      </c>
      <c r="E148" s="52"/>
      <c r="F148" s="53"/>
      <c r="G148" s="54"/>
      <c r="H148" s="55"/>
      <c r="I148" s="54"/>
      <c r="J148" s="117"/>
      <c r="K148" s="120"/>
      <c r="L148" s="118"/>
    </row>
    <row r="149" spans="1:12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61"/>
      <c r="K149" s="104"/>
      <c r="L149" s="64"/>
    </row>
    <row r="150" spans="1:12">
      <c r="A150" s="22"/>
      <c r="B150" s="14"/>
      <c r="C150" s="11"/>
      <c r="D150" s="7" t="s">
        <v>28</v>
      </c>
      <c r="E150" s="77"/>
      <c r="F150" s="78"/>
      <c r="G150" s="79"/>
      <c r="H150" s="80"/>
      <c r="I150" s="79"/>
      <c r="J150" s="81"/>
      <c r="K150" s="103"/>
      <c r="L150" s="82"/>
    </row>
    <row r="151" spans="1:12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61"/>
      <c r="K151" s="104"/>
      <c r="L151" s="64"/>
    </row>
    <row r="152" spans="1:12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61"/>
      <c r="K152" s="104"/>
      <c r="L152" s="64"/>
    </row>
    <row r="153" spans="1:12">
      <c r="A153" s="22"/>
      <c r="B153" s="14"/>
      <c r="C153" s="11"/>
      <c r="D153" s="7" t="s">
        <v>31</v>
      </c>
      <c r="E153" s="77"/>
      <c r="F153" s="78"/>
      <c r="G153" s="79"/>
      <c r="H153" s="80"/>
      <c r="I153" s="79"/>
      <c r="J153" s="81"/>
      <c r="K153" s="103"/>
      <c r="L153" s="82"/>
    </row>
    <row r="154" spans="1:12">
      <c r="A154" s="22"/>
      <c r="B154" s="14"/>
      <c r="C154" s="11"/>
      <c r="D154" s="6"/>
      <c r="E154" s="36"/>
      <c r="F154" s="37"/>
      <c r="G154" s="37"/>
      <c r="H154" s="37"/>
      <c r="I154" s="37"/>
      <c r="J154" s="61"/>
      <c r="K154" s="104"/>
      <c r="L154" s="64"/>
    </row>
    <row r="155" spans="1:12">
      <c r="A155" s="22"/>
      <c r="B155" s="14"/>
      <c r="C155" s="11"/>
      <c r="D155" s="6"/>
      <c r="E155" s="36"/>
      <c r="F155" s="37"/>
      <c r="G155" s="37"/>
      <c r="H155" s="37"/>
      <c r="I155" s="37"/>
      <c r="J155" s="61"/>
      <c r="K155" s="104"/>
      <c r="L155" s="64"/>
    </row>
    <row r="156" spans="1:12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25">SUM(G147:G155)</f>
        <v>0</v>
      </c>
      <c r="H156" s="18">
        <f t="shared" si="25"/>
        <v>0</v>
      </c>
      <c r="I156" s="18">
        <f t="shared" si="25"/>
        <v>0</v>
      </c>
      <c r="J156" s="62">
        <f t="shared" si="25"/>
        <v>0</v>
      </c>
      <c r="K156" s="105"/>
      <c r="L156" s="65">
        <f t="shared" ref="L156" si="26">SUM(L147:L155)</f>
        <v>0</v>
      </c>
    </row>
    <row r="157" spans="1:12" ht="15.75" customHeight="1" thickBot="1">
      <c r="A157" s="27">
        <f>A139</f>
        <v>2</v>
      </c>
      <c r="B157" s="28">
        <f>B139</f>
        <v>3</v>
      </c>
      <c r="C157" s="151" t="s">
        <v>4</v>
      </c>
      <c r="D157" s="152"/>
      <c r="E157" s="29"/>
      <c r="F157" s="30">
        <f>F146+F156</f>
        <v>509</v>
      </c>
      <c r="G157" s="30">
        <f t="shared" ref="G157:L157" si="27">G146+G156</f>
        <v>24.9</v>
      </c>
      <c r="H157" s="30">
        <f t="shared" si="27"/>
        <v>15.33</v>
      </c>
      <c r="I157" s="30">
        <f t="shared" si="27"/>
        <v>68.2</v>
      </c>
      <c r="J157" s="63">
        <f t="shared" si="27"/>
        <v>620.79999999999995</v>
      </c>
      <c r="K157" s="106"/>
      <c r="L157" s="66">
        <f t="shared" si="27"/>
        <v>71.47</v>
      </c>
    </row>
    <row r="158" spans="1:12" ht="23.25">
      <c r="A158" s="19">
        <v>2</v>
      </c>
      <c r="B158" s="20">
        <v>4</v>
      </c>
      <c r="C158" s="21" t="s">
        <v>19</v>
      </c>
      <c r="D158" s="5" t="s">
        <v>20</v>
      </c>
      <c r="E158" s="41" t="s">
        <v>72</v>
      </c>
      <c r="F158" s="47">
        <v>281</v>
      </c>
      <c r="G158" s="46">
        <v>9.91</v>
      </c>
      <c r="H158" s="43">
        <v>13.12</v>
      </c>
      <c r="I158" s="43">
        <v>46.18</v>
      </c>
      <c r="J158" s="116">
        <v>345.14</v>
      </c>
      <c r="K158" s="110" t="s">
        <v>46</v>
      </c>
      <c r="L158" s="44">
        <v>54.12</v>
      </c>
    </row>
    <row r="159" spans="1:12">
      <c r="A159" s="22"/>
      <c r="B159" s="14"/>
      <c r="C159" s="11"/>
      <c r="D159" s="6"/>
      <c r="E159" s="36"/>
      <c r="F159" s="37"/>
      <c r="G159" s="37"/>
      <c r="H159" s="37"/>
      <c r="I159" s="37"/>
      <c r="J159" s="61"/>
      <c r="K159" s="104"/>
      <c r="L159" s="64"/>
    </row>
    <row r="160" spans="1:12">
      <c r="A160" s="22"/>
      <c r="B160" s="14"/>
      <c r="C160" s="11"/>
      <c r="D160" s="7" t="s">
        <v>21</v>
      </c>
      <c r="E160" s="135" t="s">
        <v>50</v>
      </c>
      <c r="F160" s="148">
        <v>200</v>
      </c>
      <c r="G160" s="132">
        <v>1</v>
      </c>
      <c r="H160" s="130">
        <v>0.2</v>
      </c>
      <c r="I160" s="130">
        <v>20.399999999999999</v>
      </c>
      <c r="J160" s="132">
        <v>92</v>
      </c>
      <c r="K160" s="141" t="s">
        <v>47</v>
      </c>
      <c r="L160" s="150">
        <v>13.2</v>
      </c>
    </row>
    <row r="161" spans="1:12">
      <c r="A161" s="22"/>
      <c r="B161" s="14"/>
      <c r="C161" s="11"/>
      <c r="D161" s="7" t="s">
        <v>22</v>
      </c>
      <c r="E161" s="135" t="s">
        <v>58</v>
      </c>
      <c r="F161" s="148">
        <v>40</v>
      </c>
      <c r="G161" s="131">
        <v>1.67</v>
      </c>
      <c r="H161" s="130">
        <v>1.2</v>
      </c>
      <c r="I161" s="130">
        <v>20.3</v>
      </c>
      <c r="J161" s="132">
        <v>75</v>
      </c>
      <c r="K161" s="107" t="s">
        <v>41</v>
      </c>
      <c r="L161" s="144">
        <v>4.1500000000000004</v>
      </c>
    </row>
    <row r="162" spans="1:12">
      <c r="A162" s="22"/>
      <c r="B162" s="14"/>
      <c r="C162" s="11"/>
      <c r="D162" s="6"/>
      <c r="E162" s="36"/>
      <c r="F162" s="37"/>
      <c r="G162" s="37"/>
      <c r="H162" s="37"/>
      <c r="I162" s="37"/>
      <c r="J162" s="61"/>
      <c r="K162" s="104"/>
      <c r="L162" s="64"/>
    </row>
    <row r="163" spans="1:12">
      <c r="A163" s="22"/>
      <c r="B163" s="14"/>
      <c r="C163" s="11"/>
      <c r="D163" s="6"/>
      <c r="E163" s="36"/>
      <c r="F163" s="37"/>
      <c r="G163" s="37"/>
      <c r="H163" s="37"/>
      <c r="I163" s="37"/>
      <c r="J163" s="61"/>
      <c r="K163" s="104"/>
      <c r="L163" s="64"/>
    </row>
    <row r="164" spans="1:12">
      <c r="A164" s="22"/>
      <c r="B164" s="14"/>
      <c r="C164" s="11"/>
      <c r="D164" s="6"/>
      <c r="E164" s="36"/>
      <c r="F164" s="37"/>
      <c r="G164" s="37"/>
      <c r="H164" s="37"/>
      <c r="I164" s="37"/>
      <c r="J164" s="61"/>
      <c r="K164" s="104"/>
      <c r="L164" s="64"/>
    </row>
    <row r="165" spans="1:12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8">SUM(G158:G164)</f>
        <v>12.58</v>
      </c>
      <c r="H165" s="18">
        <f t="shared" si="28"/>
        <v>14.519999999999998</v>
      </c>
      <c r="I165" s="18">
        <f t="shared" si="28"/>
        <v>86.88</v>
      </c>
      <c r="J165" s="62">
        <f t="shared" si="28"/>
        <v>512.14</v>
      </c>
      <c r="K165" s="105"/>
      <c r="L165" s="65">
        <f t="shared" ref="L165" si="29">SUM(L158:L164)</f>
        <v>71.47</v>
      </c>
    </row>
    <row r="166" spans="1:12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77"/>
      <c r="F166" s="78"/>
      <c r="G166" s="79"/>
      <c r="H166" s="80"/>
      <c r="I166" s="79"/>
      <c r="J166" s="81"/>
      <c r="K166" s="103"/>
      <c r="L166" s="82"/>
    </row>
    <row r="167" spans="1:12">
      <c r="A167" s="22"/>
      <c r="B167" s="14"/>
      <c r="C167" s="11"/>
      <c r="D167" s="7" t="s">
        <v>26</v>
      </c>
      <c r="E167" s="52"/>
      <c r="F167" s="53"/>
      <c r="G167" s="54"/>
      <c r="H167" s="55"/>
      <c r="I167" s="54"/>
      <c r="J167" s="117"/>
      <c r="K167" s="120"/>
      <c r="L167" s="118"/>
    </row>
    <row r="168" spans="1:12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61"/>
      <c r="K168" s="104"/>
      <c r="L168" s="64"/>
    </row>
    <row r="169" spans="1:12">
      <c r="A169" s="22"/>
      <c r="B169" s="14"/>
      <c r="C169" s="11"/>
      <c r="D169" s="7" t="s">
        <v>28</v>
      </c>
      <c r="E169" s="77"/>
      <c r="F169" s="78"/>
      <c r="G169" s="79"/>
      <c r="H169" s="80"/>
      <c r="I169" s="79"/>
      <c r="J169" s="81"/>
      <c r="K169" s="103"/>
      <c r="L169" s="82"/>
    </row>
    <row r="170" spans="1:12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61"/>
      <c r="K170" s="104"/>
      <c r="L170" s="64"/>
    </row>
    <row r="171" spans="1:12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61"/>
      <c r="K171" s="104"/>
      <c r="L171" s="64"/>
    </row>
    <row r="172" spans="1:12">
      <c r="A172" s="22"/>
      <c r="B172" s="14"/>
      <c r="C172" s="11"/>
      <c r="D172" s="7" t="s">
        <v>31</v>
      </c>
      <c r="E172" s="77"/>
      <c r="F172" s="78"/>
      <c r="G172" s="79"/>
      <c r="H172" s="80"/>
      <c r="I172" s="79"/>
      <c r="J172" s="81"/>
      <c r="K172" s="103"/>
      <c r="L172" s="82"/>
    </row>
    <row r="173" spans="1:12">
      <c r="A173" s="22"/>
      <c r="B173" s="14"/>
      <c r="C173" s="11"/>
      <c r="D173" s="7" t="s">
        <v>23</v>
      </c>
      <c r="E173" s="36"/>
      <c r="F173" s="37"/>
      <c r="G173" s="37"/>
      <c r="H173" s="37"/>
      <c r="I173" s="37"/>
      <c r="J173" s="61"/>
      <c r="K173" s="104"/>
      <c r="L173" s="64"/>
    </row>
    <row r="174" spans="1:12">
      <c r="A174" s="22"/>
      <c r="B174" s="14"/>
      <c r="C174" s="11"/>
      <c r="D174" s="6"/>
      <c r="E174" s="36"/>
      <c r="F174" s="37"/>
      <c r="G174" s="37"/>
      <c r="H174" s="37"/>
      <c r="I174" s="37"/>
      <c r="J174" s="61"/>
      <c r="K174" s="104"/>
      <c r="L174" s="64"/>
    </row>
    <row r="175" spans="1:12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30">SUM(G166:G174)</f>
        <v>0</v>
      </c>
      <c r="H175" s="18">
        <f t="shared" si="30"/>
        <v>0</v>
      </c>
      <c r="I175" s="18">
        <f t="shared" si="30"/>
        <v>0</v>
      </c>
      <c r="J175" s="62">
        <f t="shared" si="30"/>
        <v>0</v>
      </c>
      <c r="K175" s="105"/>
      <c r="L175" s="65">
        <f t="shared" ref="L175" si="31">SUM(L166:L174)</f>
        <v>0</v>
      </c>
    </row>
    <row r="176" spans="1:12" ht="15.75" customHeight="1" thickBot="1">
      <c r="A176" s="27">
        <f>A158</f>
        <v>2</v>
      </c>
      <c r="B176" s="28">
        <f>B158</f>
        <v>4</v>
      </c>
      <c r="C176" s="151" t="s">
        <v>4</v>
      </c>
      <c r="D176" s="152"/>
      <c r="E176" s="29"/>
      <c r="F176" s="30">
        <f>F165+F175</f>
        <v>521</v>
      </c>
      <c r="G176" s="30">
        <f t="shared" ref="G176:L176" si="32">G165+G175</f>
        <v>12.58</v>
      </c>
      <c r="H176" s="30">
        <f t="shared" si="32"/>
        <v>14.519999999999998</v>
      </c>
      <c r="I176" s="30">
        <f t="shared" si="32"/>
        <v>86.88</v>
      </c>
      <c r="J176" s="63">
        <f t="shared" si="32"/>
        <v>512.14</v>
      </c>
      <c r="K176" s="106"/>
      <c r="L176" s="66">
        <f t="shared" si="32"/>
        <v>71.47</v>
      </c>
    </row>
    <row r="177" spans="1:12" ht="23.25">
      <c r="A177" s="19">
        <v>2</v>
      </c>
      <c r="B177" s="20">
        <v>5</v>
      </c>
      <c r="C177" s="21" t="s">
        <v>19</v>
      </c>
      <c r="D177" s="5" t="s">
        <v>20</v>
      </c>
      <c r="E177" s="41" t="s">
        <v>73</v>
      </c>
      <c r="F177" s="47">
        <v>260</v>
      </c>
      <c r="G177" s="131">
        <f>SUM(G174:G176)</f>
        <v>12.58</v>
      </c>
      <c r="H177" s="131">
        <f>SUM(H174:H176)</f>
        <v>14.519999999999998</v>
      </c>
      <c r="I177" s="130">
        <f>SUM(I174:I176)</f>
        <v>86.88</v>
      </c>
      <c r="J177" s="131">
        <f>SUM(J174:J176)</f>
        <v>512.14</v>
      </c>
      <c r="K177" s="112" t="s">
        <v>64</v>
      </c>
      <c r="L177" s="140">
        <v>67.099999999999994</v>
      </c>
    </row>
    <row r="178" spans="1:12">
      <c r="A178" s="22"/>
      <c r="B178" s="14"/>
      <c r="C178" s="11"/>
      <c r="D178" s="6"/>
      <c r="E178" s="36"/>
      <c r="F178" s="37"/>
      <c r="G178" s="37"/>
      <c r="H178" s="37"/>
      <c r="I178" s="37"/>
      <c r="J178" s="61"/>
      <c r="K178" s="104"/>
      <c r="L178" s="64"/>
    </row>
    <row r="179" spans="1:12">
      <c r="A179" s="22"/>
      <c r="B179" s="14"/>
      <c r="C179" s="11"/>
      <c r="D179" s="7" t="s">
        <v>21</v>
      </c>
      <c r="E179" s="133" t="s">
        <v>40</v>
      </c>
      <c r="F179" s="148">
        <v>200</v>
      </c>
      <c r="G179" s="131">
        <v>0.09</v>
      </c>
      <c r="H179" s="131">
        <v>0.02</v>
      </c>
      <c r="I179" s="131">
        <v>12.01</v>
      </c>
      <c r="J179" s="131">
        <v>48.61</v>
      </c>
      <c r="K179" s="142" t="s">
        <v>47</v>
      </c>
      <c r="L179" s="70">
        <v>1.83</v>
      </c>
    </row>
    <row r="180" spans="1:12">
      <c r="A180" s="22"/>
      <c r="B180" s="14"/>
      <c r="C180" s="11"/>
      <c r="D180" s="7" t="s">
        <v>22</v>
      </c>
      <c r="E180" s="60" t="s">
        <v>53</v>
      </c>
      <c r="F180" s="72">
        <v>40</v>
      </c>
      <c r="G180" s="74">
        <v>3.04</v>
      </c>
      <c r="H180" s="74">
        <v>0.36</v>
      </c>
      <c r="I180" s="74">
        <v>19.36</v>
      </c>
      <c r="J180" s="73">
        <v>92.8</v>
      </c>
      <c r="K180" s="107" t="s">
        <v>41</v>
      </c>
      <c r="L180" s="144">
        <v>2.54</v>
      </c>
    </row>
    <row r="181" spans="1:12">
      <c r="A181" s="22"/>
      <c r="B181" s="14"/>
      <c r="C181" s="11"/>
      <c r="D181" s="6"/>
      <c r="E181" s="36"/>
      <c r="F181" s="37"/>
      <c r="G181" s="37"/>
      <c r="H181" s="37"/>
      <c r="I181" s="37"/>
      <c r="J181" s="61"/>
      <c r="K181" s="104"/>
      <c r="L181" s="64"/>
    </row>
    <row r="182" spans="1:12">
      <c r="A182" s="22"/>
      <c r="B182" s="14"/>
      <c r="C182" s="11"/>
      <c r="D182" s="6"/>
      <c r="E182" s="36"/>
      <c r="F182" s="37"/>
      <c r="G182" s="37"/>
      <c r="H182" s="37"/>
      <c r="I182" s="37"/>
      <c r="J182" s="61"/>
      <c r="K182" s="104"/>
      <c r="L182" s="64"/>
    </row>
    <row r="183" spans="1:12">
      <c r="A183" s="22"/>
      <c r="B183" s="14"/>
      <c r="C183" s="11"/>
      <c r="D183" s="6"/>
      <c r="E183" s="36"/>
      <c r="F183" s="37"/>
      <c r="G183" s="37"/>
      <c r="H183" s="37"/>
      <c r="I183" s="37"/>
      <c r="J183" s="61"/>
      <c r="K183" s="104"/>
      <c r="L183" s="64"/>
    </row>
    <row r="184" spans="1:12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33">SUM(G177:G183)</f>
        <v>15.71</v>
      </c>
      <c r="H184" s="18">
        <f t="shared" si="33"/>
        <v>14.899999999999997</v>
      </c>
      <c r="I184" s="18">
        <f t="shared" si="33"/>
        <v>118.25</v>
      </c>
      <c r="J184" s="62">
        <f t="shared" si="33"/>
        <v>653.54999999999995</v>
      </c>
      <c r="K184" s="105"/>
      <c r="L184" s="65">
        <f t="shared" ref="L184" si="34">SUM(L177:L183)</f>
        <v>71.47</v>
      </c>
    </row>
    <row r="185" spans="1:12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7"/>
      <c r="F185" s="78"/>
      <c r="G185" s="79"/>
      <c r="H185" s="80"/>
      <c r="I185" s="79"/>
      <c r="J185" s="81"/>
      <c r="K185" s="103"/>
      <c r="L185" s="82"/>
    </row>
    <row r="186" spans="1:12">
      <c r="A186" s="22"/>
      <c r="B186" s="14"/>
      <c r="C186" s="11"/>
      <c r="D186" s="7" t="s">
        <v>26</v>
      </c>
      <c r="E186" s="52"/>
      <c r="F186" s="53"/>
      <c r="G186" s="54"/>
      <c r="H186" s="55"/>
      <c r="I186" s="54"/>
      <c r="J186" s="117"/>
      <c r="K186" s="120"/>
      <c r="L186" s="118"/>
    </row>
    <row r="187" spans="1:12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61"/>
      <c r="K187" s="104"/>
      <c r="L187" s="64"/>
    </row>
    <row r="188" spans="1:12">
      <c r="A188" s="22"/>
      <c r="B188" s="14"/>
      <c r="C188" s="11"/>
      <c r="D188" s="7" t="s">
        <v>28</v>
      </c>
      <c r="E188" s="77"/>
      <c r="F188" s="78"/>
      <c r="G188" s="79"/>
      <c r="H188" s="80"/>
      <c r="I188" s="79"/>
      <c r="J188" s="81"/>
      <c r="K188" s="103"/>
      <c r="L188" s="82"/>
    </row>
    <row r="189" spans="1:12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61"/>
      <c r="K189" s="104"/>
      <c r="L189" s="64"/>
    </row>
    <row r="190" spans="1:12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61"/>
      <c r="K190" s="104"/>
      <c r="L190" s="64"/>
    </row>
    <row r="191" spans="1:12">
      <c r="A191" s="22"/>
      <c r="B191" s="14"/>
      <c r="C191" s="11"/>
      <c r="D191" s="7" t="s">
        <v>31</v>
      </c>
      <c r="E191" s="77"/>
      <c r="F191" s="78"/>
      <c r="G191" s="79"/>
      <c r="H191" s="80"/>
      <c r="I191" s="79"/>
      <c r="J191" s="81"/>
      <c r="K191" s="103"/>
      <c r="L191" s="82"/>
    </row>
    <row r="192" spans="1:12">
      <c r="A192" s="22"/>
      <c r="B192" s="14"/>
      <c r="C192" s="11"/>
      <c r="D192" s="6"/>
      <c r="E192" s="36"/>
      <c r="F192" s="37"/>
      <c r="G192" s="37"/>
      <c r="H192" s="37"/>
      <c r="I192" s="37"/>
      <c r="J192" s="61"/>
      <c r="K192" s="104"/>
      <c r="L192" s="64"/>
    </row>
    <row r="193" spans="1:12">
      <c r="A193" s="22"/>
      <c r="B193" s="14"/>
      <c r="C193" s="11"/>
      <c r="D193" s="7" t="s">
        <v>23</v>
      </c>
      <c r="E193" s="36"/>
      <c r="F193" s="37"/>
      <c r="G193" s="37"/>
      <c r="H193" s="37"/>
      <c r="I193" s="37"/>
      <c r="J193" s="61"/>
      <c r="K193" s="104"/>
      <c r="L193" s="64"/>
    </row>
    <row r="194" spans="1:12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35">SUM(G185:G193)</f>
        <v>0</v>
      </c>
      <c r="H194" s="18">
        <f t="shared" si="35"/>
        <v>0</v>
      </c>
      <c r="I194" s="18">
        <f t="shared" si="35"/>
        <v>0</v>
      </c>
      <c r="J194" s="62">
        <f t="shared" si="35"/>
        <v>0</v>
      </c>
      <c r="K194" s="105"/>
      <c r="L194" s="65">
        <f t="shared" ref="L194" si="36">SUM(L185:L193)</f>
        <v>0</v>
      </c>
    </row>
    <row r="195" spans="1:12" ht="15.75" customHeight="1" thickBot="1">
      <c r="A195" s="27">
        <f>A177</f>
        <v>2</v>
      </c>
      <c r="B195" s="28">
        <f>B177</f>
        <v>5</v>
      </c>
      <c r="C195" s="151" t="s">
        <v>4</v>
      </c>
      <c r="D195" s="152"/>
      <c r="E195" s="29"/>
      <c r="F195" s="30">
        <f>F184+F194</f>
        <v>500</v>
      </c>
      <c r="G195" s="30">
        <f t="shared" ref="G195:J195" si="37">G184+G194</f>
        <v>15.71</v>
      </c>
      <c r="H195" s="30">
        <f t="shared" si="37"/>
        <v>14.899999999999997</v>
      </c>
      <c r="I195" s="30">
        <f t="shared" si="37"/>
        <v>118.25</v>
      </c>
      <c r="J195" s="63">
        <f t="shared" si="37"/>
        <v>653.54999999999995</v>
      </c>
      <c r="K195" s="106"/>
      <c r="L195" s="66">
        <f t="shared" ref="L195" si="38">L184+L194</f>
        <v>71.47</v>
      </c>
    </row>
    <row r="196" spans="1:12" ht="15.75" customHeight="1" thickBot="1">
      <c r="A196" s="25"/>
      <c r="B196" s="26"/>
      <c r="C196" s="156" t="s">
        <v>5</v>
      </c>
      <c r="D196" s="156"/>
      <c r="E196" s="156"/>
      <c r="F196" s="32">
        <f>(F24+F43+F62+F81+F100+F119+F138+F157+F176+F195)/(IF(F24=0,0,1)+IF(F43=0,0,1)+IF(F62=0,0,1)+IF(F81=0,0,1)+IF(F100=0,0,1)+IF(F119=0,0,1)+IF(F138=0,0,1)+IF(F157=0,0,1)+IF(F176=0,0,1)+IF(F195=0,0,1))</f>
        <v>518.1</v>
      </c>
      <c r="G196" s="32">
        <f>(G24+G43+G62+G81+G100+G119+G138+G157+G176+G195)/(IF(G24=0,0,1)+IF(G43=0,0,1)+IF(G62=0,0,1)+IF(G81=0,0,1)+IF(G100=0,0,1)+IF(G119=0,0,1)+IF(G138=0,0,1)+IF(G157=0,0,1)+IF(G176=0,0,1)+IF(G195=0,0,1))</f>
        <v>20.662000000000003</v>
      </c>
      <c r="H196" s="32">
        <f>(H24+H43+H62+H81+H100+H119+H138+H157+H176+H195)/(IF(H24=0,0,1)+IF(H43=0,0,1)+IF(H62=0,0,1)+IF(H81=0,0,1)+IF(H100=0,0,1)+IF(H119=0,0,1)+IF(H138=0,0,1)+IF(H157=0,0,1)+IF(H176=0,0,1)+IF(H195=0,0,1))</f>
        <v>19.719000000000001</v>
      </c>
      <c r="I196" s="32">
        <f>(I24+I43+I62+I81+I100+I119+I138+I157+I176+I195)/(IF(I24=0,0,1)+IF(I43=0,0,1)+IF(I62=0,0,1)+IF(I81=0,0,1)+IF(I100=0,0,1)+IF(I119=0,0,1)+IF(I138=0,0,1)+IF(I157=0,0,1)+IF(I176=0,0,1)+IF(I195=0,0,1))</f>
        <v>88.704000000000008</v>
      </c>
      <c r="J196" s="71">
        <f>(J24+J43+J62+J81+J100+J119+J138+J157+J176+J195)/(IF(J24=0,0,1)+IF(J43=0,0,1)+IF(J62=0,0,1)+IF(J81=0,0,1)+IF(J100=0,0,1)+IF(J119=0,0,1)+IF(J138=0,0,1)+IF(J157=0,0,1)+IF(J176=0,0,1)+IF(J195=0,0,1))</f>
        <v>617.48</v>
      </c>
      <c r="K196" s="114"/>
      <c r="L196" s="86">
        <f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>
      <c r="A197" s="2"/>
      <c r="B197" s="2"/>
      <c r="C197" s="1"/>
      <c r="D197" s="1"/>
      <c r="E197" s="2"/>
      <c r="F197" s="56"/>
      <c r="G197" s="56"/>
      <c r="H197" s="56"/>
      <c r="I197" s="56"/>
      <c r="J197" s="56"/>
      <c r="K197" s="101"/>
      <c r="L197" s="48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2025-04-23T07:36:20Z</cp:lastPrinted>
  <dcterms:created xsi:type="dcterms:W3CDTF">2022-05-16T14:23:56Z</dcterms:created>
  <dcterms:modified xsi:type="dcterms:W3CDTF">2025-04-23T07:40:03Z</dcterms:modified>
</cp:coreProperties>
</file>